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Personal\Genealogy\05 Books\2 Glasgow Books\The Working Class in Glasgow, 1750-1914 1987\"/>
    </mc:Choice>
  </mc:AlternateContent>
  <xr:revisionPtr revIDLastSave="0" documentId="13_ncr:1_{02244CA8-7D36-417D-9BE6-5F65A5A026DC}" xr6:coauthVersionLast="47" xr6:coauthVersionMax="47" xr10:uidLastSave="{00000000-0000-0000-0000-000000000000}"/>
  <bookViews>
    <workbookView xWindow="3615" yWindow="1290" windowWidth="21195" windowHeight="13965" activeTab="2" xr2:uid="{00000000-000D-0000-FFFF-FFFF00000000}"/>
  </bookViews>
  <sheets>
    <sheet name="Table 1.1a" sheetId="3" r:id="rId1"/>
    <sheet name="Table 1.1b" sheetId="4" r:id="rId2"/>
    <sheet name="Table 1.1c" sheetId="2" r:id="rId3"/>
    <sheet name="1.2a" sheetId="5" r:id="rId4"/>
    <sheet name="1.2b" sheetId="6" r:id="rId5"/>
    <sheet name="1.2c" sheetId="7" r:id="rId6"/>
    <sheet name="1.3" sheetId="8" r:id="rId7"/>
    <sheet name="1.4" sheetId="9" r:id="rId8"/>
    <sheet name="1.5" sheetId="10" r:id="rId9"/>
    <sheet name="1.6" sheetId="1" r:id="rId10"/>
    <sheet name="1.7" sheetId="11" r:id="rId11"/>
    <sheet name="1.7b" sheetId="12" r:id="rId12"/>
    <sheet name="1.7c" sheetId="13" r:id="rId13"/>
    <sheet name="1.7d" sheetId="15" r:id="rId14"/>
    <sheet name="1.8a" sheetId="16" r:id="rId15"/>
    <sheet name="1.8b" sheetId="17" r:id="rId16"/>
    <sheet name="2.1" sheetId="18" r:id="rId17"/>
    <sheet name="2.2" sheetId="19" r:id="rId18"/>
    <sheet name="2.3a" sheetId="20" r:id="rId19"/>
    <sheet name="2.3b" sheetId="21" r:id="rId20"/>
    <sheet name="2.3c" sheetId="22" r:id="rId21"/>
    <sheet name="2.4" sheetId="23" r:id="rId22"/>
    <sheet name="2.5" sheetId="24" r:id="rId23"/>
    <sheet name="2.6" sheetId="25" r:id="rId24"/>
    <sheet name="2.7" sheetId="26" r:id="rId25"/>
    <sheet name="3.1" sheetId="27" r:id="rId26"/>
    <sheet name="3.2" sheetId="28" r:id="rId27"/>
    <sheet name="3.3" sheetId="29" r:id="rId28"/>
    <sheet name="3.4" sheetId="30" r:id="rId29"/>
    <sheet name="3.5" sheetId="31" r:id="rId30"/>
    <sheet name="unnumbered" sheetId="32" r:id="rId31"/>
    <sheet name="4.1a" sheetId="33" r:id="rId32"/>
    <sheet name="4.1b" sheetId="34" r:id="rId33"/>
    <sheet name="4.1c" sheetId="35" r:id="rId34"/>
    <sheet name="4.2" sheetId="36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" i="2" l="1"/>
  <c r="I25" i="2"/>
  <c r="H25" i="2"/>
  <c r="G25" i="2"/>
  <c r="F25" i="2"/>
  <c r="E25" i="2"/>
  <c r="D25" i="2"/>
  <c r="C25" i="2"/>
  <c r="C27" i="2" s="1"/>
  <c r="B25" i="2"/>
  <c r="H27" i="2"/>
  <c r="F27" i="2"/>
  <c r="E27" i="2"/>
  <c r="B27" i="2"/>
  <c r="J20" i="2"/>
  <c r="G20" i="2"/>
  <c r="D20" i="2"/>
  <c r="J19" i="2"/>
  <c r="G19" i="2"/>
  <c r="D19" i="2"/>
  <c r="J18" i="2"/>
  <c r="G18" i="2"/>
  <c r="D18" i="2"/>
  <c r="I27" i="2"/>
  <c r="D15" i="2"/>
  <c r="D14" i="2"/>
  <c r="D13" i="2"/>
  <c r="D12" i="2"/>
  <c r="D11" i="2"/>
  <c r="D10" i="2"/>
  <c r="D9" i="2"/>
  <c r="D8" i="2"/>
  <c r="D7" i="2"/>
  <c r="D6" i="2"/>
  <c r="L25" i="3"/>
  <c r="K25" i="3"/>
  <c r="I25" i="3"/>
  <c r="H25" i="3"/>
  <c r="F25" i="3"/>
  <c r="E25" i="3"/>
  <c r="C25" i="3"/>
  <c r="M20" i="3"/>
  <c r="M19" i="3"/>
  <c r="M18" i="3"/>
  <c r="M25" i="3" s="1"/>
  <c r="J20" i="3"/>
  <c r="J19" i="3"/>
  <c r="J18" i="3"/>
  <c r="G20" i="3"/>
  <c r="G19" i="3"/>
  <c r="G18" i="3"/>
  <c r="D20" i="3"/>
  <c r="D19" i="3"/>
  <c r="D18" i="3"/>
  <c r="D25" i="3" s="1"/>
  <c r="D6" i="3"/>
  <c r="D16" i="3" s="1"/>
  <c r="G15" i="3"/>
  <c r="G14" i="3"/>
  <c r="G13" i="3"/>
  <c r="G11" i="3"/>
  <c r="G10" i="3"/>
  <c r="G7" i="3"/>
  <c r="L16" i="3"/>
  <c r="L27" i="3" s="1"/>
  <c r="K16" i="3"/>
  <c r="K27" i="3" s="1"/>
  <c r="I16" i="3"/>
  <c r="I27" i="3" s="1"/>
  <c r="H16" i="3"/>
  <c r="F16" i="3"/>
  <c r="E16" i="3"/>
  <c r="C16" i="3"/>
  <c r="B16" i="3"/>
  <c r="M15" i="3"/>
  <c r="M14" i="3"/>
  <c r="M13" i="3"/>
  <c r="M12" i="3"/>
  <c r="M11" i="3"/>
  <c r="M10" i="3"/>
  <c r="M9" i="3"/>
  <c r="M8" i="3"/>
  <c r="M7" i="3"/>
  <c r="M6" i="3"/>
  <c r="M16" i="3" s="1"/>
  <c r="M27" i="3" s="1"/>
  <c r="B25" i="3"/>
  <c r="J15" i="3"/>
  <c r="D15" i="3"/>
  <c r="J14" i="3"/>
  <c r="D14" i="3"/>
  <c r="J13" i="3"/>
  <c r="D13" i="3"/>
  <c r="J12" i="3"/>
  <c r="D12" i="3"/>
  <c r="J11" i="3"/>
  <c r="D11" i="3"/>
  <c r="J10" i="3"/>
  <c r="D10" i="3"/>
  <c r="J9" i="3"/>
  <c r="J8" i="3"/>
  <c r="J7" i="3"/>
  <c r="D7" i="3"/>
  <c r="J6" i="3"/>
  <c r="G6" i="3"/>
  <c r="J24" i="4"/>
  <c r="J23" i="4"/>
  <c r="J22" i="4"/>
  <c r="J21" i="4"/>
  <c r="J20" i="4"/>
  <c r="J19" i="4"/>
  <c r="J18" i="4"/>
  <c r="G23" i="4"/>
  <c r="G22" i="4"/>
  <c r="G21" i="4"/>
  <c r="G20" i="4"/>
  <c r="G19" i="4"/>
  <c r="G25" i="4" s="1"/>
  <c r="G18" i="4"/>
  <c r="D20" i="4"/>
  <c r="D19" i="4"/>
  <c r="D25" i="4" s="1"/>
  <c r="D18" i="4"/>
  <c r="J15" i="4"/>
  <c r="J14" i="4"/>
  <c r="J13" i="4"/>
  <c r="J12" i="4"/>
  <c r="J11" i="4"/>
  <c r="J10" i="4"/>
  <c r="J9" i="4"/>
  <c r="J8" i="4"/>
  <c r="J7" i="4"/>
  <c r="J6" i="4"/>
  <c r="J16" i="4" s="1"/>
  <c r="G15" i="4"/>
  <c r="G14" i="4"/>
  <c r="G16" i="4" s="1"/>
  <c r="G13" i="4"/>
  <c r="G12" i="4"/>
  <c r="G11" i="4"/>
  <c r="G10" i="4"/>
  <c r="G9" i="4"/>
  <c r="G8" i="4"/>
  <c r="G7" i="4"/>
  <c r="G6" i="4"/>
  <c r="D15" i="4"/>
  <c r="D14" i="4"/>
  <c r="D13" i="4"/>
  <c r="D12" i="4"/>
  <c r="D11" i="4"/>
  <c r="D10" i="4"/>
  <c r="D9" i="4"/>
  <c r="D8" i="4"/>
  <c r="D7" i="4"/>
  <c r="D6" i="4"/>
  <c r="I27" i="4"/>
  <c r="H27" i="4"/>
  <c r="F27" i="4"/>
  <c r="E27" i="4"/>
  <c r="C27" i="4"/>
  <c r="B27" i="4"/>
  <c r="C55" i="2"/>
  <c r="C57" i="2" s="1"/>
  <c r="D55" i="2"/>
  <c r="D57" i="2" s="1"/>
  <c r="E55" i="2"/>
  <c r="E57" i="2" s="1"/>
  <c r="F55" i="2"/>
  <c r="F57" i="2" s="1"/>
  <c r="G55" i="2"/>
  <c r="G57" i="2" s="1"/>
  <c r="H55" i="2"/>
  <c r="H57" i="2" s="1"/>
  <c r="I55" i="2"/>
  <c r="I57" i="2" s="1"/>
  <c r="J55" i="2"/>
  <c r="J57" i="2" s="1"/>
  <c r="K55" i="2"/>
  <c r="K57" i="2" s="1"/>
  <c r="B16" i="4"/>
  <c r="C16" i="4"/>
  <c r="E16" i="4"/>
  <c r="F16" i="4"/>
  <c r="H16" i="4"/>
  <c r="I16" i="4"/>
  <c r="B25" i="4"/>
  <c r="C25" i="4"/>
  <c r="E25" i="4"/>
  <c r="F25" i="4"/>
  <c r="H25" i="4"/>
  <c r="I25" i="4"/>
  <c r="J25" i="4"/>
  <c r="J27" i="2" l="1"/>
  <c r="G27" i="2"/>
  <c r="D16" i="2"/>
  <c r="C27" i="3"/>
  <c r="F27" i="3"/>
  <c r="J16" i="3"/>
  <c r="B27" i="3"/>
  <c r="G16" i="3"/>
  <c r="E27" i="3"/>
  <c r="H27" i="3"/>
  <c r="J25" i="3"/>
  <c r="J27" i="3" s="1"/>
  <c r="G25" i="3"/>
  <c r="G27" i="3" s="1"/>
  <c r="D27" i="3"/>
  <c r="G27" i="4"/>
  <c r="J27" i="4"/>
  <c r="D16" i="4"/>
  <c r="D27" i="4" s="1"/>
  <c r="D27" i="2" l="1"/>
</calcChain>
</file>

<file path=xl/sharedStrings.xml><?xml version="1.0" encoding="utf-8"?>
<sst xmlns="http://schemas.openxmlformats.org/spreadsheetml/2006/main" count="1334" uniqueCount="397">
  <si>
    <t>1901
burgh</t>
  </si>
  <si>
    <t>Table 1.6: Educational Statistics</t>
  </si>
  <si>
    <t>Total Population</t>
  </si>
  <si>
    <t>Population at Three Groups of Ages under 5</t>
  </si>
  <si>
    <t>5-15</t>
  </si>
  <si>
    <t>above 15</t>
  </si>
  <si>
    <t>Number of Persons in the Receipt of Education under 5</t>
  </si>
  <si>
    <t>Percentage of Persons in the Receipt of Education to the Population of each Group of Ages under 5</t>
  </si>
  <si>
    <t>Total</t>
  </si>
  <si>
    <t>Source: Computed from Census data.</t>
  </si>
  <si>
    <t>Govan</t>
  </si>
  <si>
    <t>Gorbals</t>
  </si>
  <si>
    <t>Barony</t>
  </si>
  <si>
    <t>Suburbs:</t>
  </si>
  <si>
    <t>St Georges</t>
  </si>
  <si>
    <t>St Mary’s</t>
  </si>
  <si>
    <t>Blackfriars</t>
  </si>
  <si>
    <t>St Davia</t>
  </si>
  <si>
    <t>St Mungo</t>
  </si>
  <si>
    <t>St Andrews</t>
  </si>
  <si>
    <t>—</t>
  </si>
  <si>
    <t>St Johns</t>
  </si>
  <si>
    <t>St James</t>
  </si>
  <si>
    <t>St Enoch</t>
  </si>
  <si>
    <t>St Pauls</t>
  </si>
  <si>
    <t>Male</t>
  </si>
  <si>
    <t>Totals</t>
  </si>
  <si>
    <t xml:space="preserve">Springburn </t>
  </si>
  <si>
    <t>Shettleston</t>
  </si>
  <si>
    <t>Maryhill</t>
  </si>
  <si>
    <t xml:space="preserve">Calton </t>
  </si>
  <si>
    <t>St David</t>
  </si>
  <si>
    <t>St Enochs</t>
  </si>
  <si>
    <t>Glasgow City</t>
  </si>
  <si>
    <t>Glasgow City:</t>
  </si>
  <si>
    <t>Calton</t>
  </si>
  <si>
    <t>Springburn</t>
  </si>
  <si>
    <t>Female</t>
  </si>
  <si>
    <t>-</t>
  </si>
  <si>
    <t xml:space="preserve">Barony </t>
  </si>
  <si>
    <t>25.94 ’</t>
  </si>
  <si>
    <t>'12.03</t>
  </si>
  <si>
    <t>increase</t>
  </si>
  <si>
    <t>Ratio</t>
  </si>
  <si>
    <t>%</t>
  </si>
  <si>
    <r>
      <rPr>
        <b/>
        <i/>
        <sz val="12"/>
        <rFont val="Calibri"/>
        <family val="2"/>
        <scheme val="minor"/>
      </rPr>
      <t>%</t>
    </r>
  </si>
  <si>
    <t>Table 1.2 Male-Female Ratio, Percentage Increase by Sex, for Census Years</t>
  </si>
  <si>
    <t>Table 1.2 Male-Female Ratio, Percentage Increase by Sex, for Census Years (continued)</t>
  </si>
  <si>
    <t>38,71</t>
  </si>
  <si>
    <t>Table 1.3: Age Distribution of the City and Suburbs</t>
  </si>
  <si>
    <t>under 15</t>
  </si>
  <si>
    <t>under 20</t>
  </si>
  <si>
    <t>20-40</t>
  </si>
  <si>
    <t>40-60</t>
  </si>
  <si>
    <t>over 60</t>
  </si>
  <si>
    <t xml:space="preserve">Percentage of Males, </t>
  </si>
  <si>
    <t>by Age Group</t>
  </si>
  <si>
    <t>Percentage of Females,</t>
  </si>
  <si>
    <t xml:space="preserve"> by Age Group</t>
  </si>
  <si>
    <t>Ratio of Females</t>
  </si>
  <si>
    <t xml:space="preserve"> to Males</t>
  </si>
  <si>
    <t>over 20</t>
  </si>
  <si>
    <t xml:space="preserve">Source: Computed from Census </t>
  </si>
  <si>
    <t>Table 1.4: Conjugal Condition of the Population over the Age of 15</t>
  </si>
  <si>
    <t>Men</t>
  </si>
  <si>
    <t>Men 15+</t>
  </si>
  <si>
    <t>Number of</t>
  </si>
  <si>
    <t>Bachelors</t>
  </si>
  <si>
    <t>Husbands</t>
  </si>
  <si>
    <t>Widowers</t>
  </si>
  <si>
    <t>Women</t>
  </si>
  <si>
    <t>Women 15+</t>
  </si>
  <si>
    <t>Spinsters</t>
  </si>
  <si>
    <t>Wives</t>
  </si>
  <si>
    <t>Widows</t>
  </si>
  <si>
    <t>Percentage of Women</t>
  </si>
  <si>
    <t>Male-Female Ratio</t>
  </si>
  <si>
    <t>above the Age of 15</t>
  </si>
  <si>
    <t>Percentage of Men</t>
  </si>
  <si>
    <t>Glasgow</t>
  </si>
  <si>
    <t>out of Glasgow</t>
  </si>
  <si>
    <t>Scotland</t>
  </si>
  <si>
    <t>England</t>
  </si>
  <si>
    <t>Ireland</t>
  </si>
  <si>
    <t>Wales</t>
  </si>
  <si>
    <t>Channel Islands</t>
  </si>
  <si>
    <t>British Colonies</t>
  </si>
  <si>
    <t>At Sea</t>
  </si>
  <si>
    <t>Foreigners</t>
  </si>
  <si>
    <t>Table 1.5: Percentage of the Population of Glasgow by Place of Birth</t>
  </si>
  <si>
    <t>GRAND TOTAL</t>
  </si>
  <si>
    <t>CLASS VI: Unspecified</t>
  </si>
  <si>
    <t>15. Refuse Matters</t>
  </si>
  <si>
    <t>14. General or Unspecified</t>
  </si>
  <si>
    <t>11,309 6,140</t>
  </si>
  <si>
    <t>13. Mineral Substances</t>
  </si>
  <si>
    <t>12. Vegetable Substances</t>
  </si>
  <si>
    <t>11. Animal Substances</t>
  </si>
  <si>
    <t>10. Dress</t>
  </si>
  <si>
    <t>9. Textile Fabrics</t>
  </si>
  <si>
    <t>8. Food &amp; Lodging</t>
  </si>
  <si>
    <r>
      <t xml:space="preserve">7. Tobacco </t>
    </r>
    <r>
      <rPr>
        <b/>
        <i/>
        <sz val="12"/>
        <rFont val="Calibri"/>
        <family val="2"/>
        <scheme val="minor"/>
      </rPr>
      <t>&amp;c</t>
    </r>
    <r>
      <rPr>
        <b/>
        <sz val="12"/>
        <rFont val="Calibri"/>
        <family val="2"/>
        <scheme val="minor"/>
      </rPr>
      <t xml:space="preserve"> Pipes</t>
    </r>
  </si>
  <si>
    <t>6. Chemicals &amp; Compounds</t>
  </si>
  <si>
    <t>no</t>
  </si>
  <si>
    <t>5. Ships &amp; Boats</t>
  </si>
  <si>
    <t>4. Carriages &amp; Harness</t>
  </si>
  <si>
    <t>3. Houses, Furnishings</t>
  </si>
  <si>
    <t>2. Machines &amp; Implements</t>
  </si>
  <si>
    <t>1. Books, Maps</t>
  </si>
  <si>
    <t>CLASS V: Industrial</t>
  </si>
  <si>
    <t>3. Fishermen</t>
  </si>
  <si>
    <t>2. About Animals</t>
  </si>
  <si>
    <t>1. Agriculture</t>
  </si>
  <si>
    <t>CLASS IV: Agricultural</t>
  </si>
  <si>
    <t>2. Conveyance</t>
  </si>
  <si>
    <t>1. Commercial</t>
  </si>
  <si>
    <t>CLASS III: Commercial</t>
  </si>
  <si>
    <t>CLASS II: Domestic</t>
  </si>
  <si>
    <t>3. Other</t>
  </si>
  <si>
    <t>2. Army &amp; Navy</t>
  </si>
  <si>
    <t>1. Government</t>
  </si>
  <si>
    <t>CLASS I : Professional</t>
  </si>
  <si>
    <t>over</t>
  </si>
  <si>
    <t>under</t>
  </si>
  <si>
    <t>Females</t>
  </si>
  <si>
    <t>Males</t>
  </si>
  <si>
    <t>Table 1.7: Number Employed by Occupation, Sex, Age Group, by Census Years</t>
  </si>
  <si>
    <t>TOTAL</t>
  </si>
  <si>
    <t>CLASS VI:</t>
  </si>
  <si>
    <t>46,497 3,972</t>
  </si>
  <si>
    <t>3,337 22,265</t>
  </si>
  <si>
    <t>1,618 3,101</t>
  </si>
  <si>
    <t>1,325 1,277</t>
  </si>
  <si>
    <t>CLASS V:</t>
  </si>
  <si>
    <t>CLASS IV:</t>
  </si>
  <si>
    <t>CLASS III:</t>
  </si>
  <si>
    <t>CLASS II:</t>
  </si>
  <si>
    <t>CLASS I:</t>
  </si>
  <si>
    <t>cont.</t>
  </si>
  <si>
    <t>Table 1.7:</t>
  </si>
  <si>
    <t>Under</t>
  </si>
  <si>
    <t>9,504 '</t>
  </si>
  <si>
    <t>to over 20</t>
  </si>
  <si>
    <t>Ratio, under 20</t>
  </si>
  <si>
    <t>Per cent of Total</t>
  </si>
  <si>
    <t xml:space="preserve"> 9. Textile Fabrics</t>
  </si>
  <si>
    <t>4 07</t>
  </si>
  <si>
    <t>8. Food &amp; Lodgings</t>
  </si>
  <si>
    <t>7. Tobacco It Pipes</t>
  </si>
  <si>
    <t>2.9S</t>
  </si>
  <si>
    <t>CLASS I: Provisional</t>
  </si>
  <si>
    <t>Table 1.8 : Percentage of Total Labour Force, by Sex and Category</t>
  </si>
  <si>
    <t>Source: Guildhall Library, Sun Fire Policy Registers</t>
  </si>
  <si>
    <t>John Glasgow</t>
  </si>
  <si>
    <t>John Neilson</t>
  </si>
  <si>
    <t>John Wright</t>
  </si>
  <si>
    <t>Valuation (£)</t>
  </si>
  <si>
    <t>Tenements</t>
  </si>
  <si>
    <t>Insurance</t>
  </si>
  <si>
    <t>Name</t>
  </si>
  <si>
    <t>Table 2.1: Tenements owned by Manufacturers in Anderston, c.1800</t>
  </si>
  <si>
    <t>Rope spinner</t>
  </si>
  <si>
    <t>Saddler</t>
  </si>
  <si>
    <t>Wire worker</t>
  </si>
  <si>
    <t>Inkle-weaver</t>
  </si>
  <si>
    <t>Rope maker</t>
  </si>
  <si>
    <t>Manufacturer</t>
  </si>
  <si>
    <t>Instrument* maker</t>
  </si>
  <si>
    <t>Oil &amp; colourman</t>
  </si>
  <si>
    <t>Calico Printer</t>
  </si>
  <si>
    <t>Coachmaker</t>
  </si>
  <si>
    <t>Occupation</t>
  </si>
  <si>
    <t>Year</t>
  </si>
  <si>
    <t>Mason</t>
  </si>
  <si>
    <t>Plasterer</t>
  </si>
  <si>
    <t>Wright (partnership)</t>
  </si>
  <si>
    <t>Wright</t>
  </si>
  <si>
    <t>Builder (partnership)</t>
  </si>
  <si>
    <t>Bricklayer &amp; Thread Manufacturer</t>
  </si>
  <si>
    <t>22S</t>
  </si>
  <si>
    <t>Brickmaker</t>
  </si>
  <si>
    <t>Wright 4</t>
  </si>
  <si>
    <t>Wright &amp; Builder</t>
  </si>
  <si>
    <t>179S</t>
  </si>
  <si>
    <t>Bricklayer</t>
  </si>
  <si>
    <t>Insurance Valuation
(£)</t>
  </si>
  <si>
    <t>Number of
Tenements</t>
  </si>
  <si>
    <t>Table 2.3a: The Building TYade and Tenement Property, 1793-1800</t>
  </si>
  <si>
    <t>Table 2.3b: Merchants and Tenement Property, 1793-1823</t>
  </si>
  <si>
    <t>Number of Tenements</t>
  </si>
  <si>
    <r>
      <t xml:space="preserve">Insurance Valuation </t>
    </r>
    <r>
      <rPr>
        <b/>
        <i/>
        <sz val="12"/>
        <rFont val="Calibri"/>
        <family val="2"/>
        <scheme val="minor"/>
      </rPr>
      <t>(£)</t>
    </r>
  </si>
  <si>
    <t>IKS</t>
  </si>
  <si>
    <t>Source: Cuildhall Library, Sun Fire Policy Registers</t>
  </si>
  <si>
    <t>Baker</t>
  </si>
  <si>
    <t>Watchmaker</t>
  </si>
  <si>
    <t>Pastry Cooks (partnership)</t>
  </si>
  <si>
    <t>Grocer</t>
  </si>
  <si>
    <t>Haberdasher</t>
  </si>
  <si>
    <t>Tobacconist</t>
  </si>
  <si>
    <t>Grocer &amp;  Spirit Dealer</t>
  </si>
  <si>
    <t>Cowfeeder</t>
  </si>
  <si>
    <t>Spirit Dealer &amp; Cowfeeder</t>
  </si>
  <si>
    <t>Shopkeeper</t>
  </si>
  <si>
    <t>Tailor</t>
  </si>
  <si>
    <t>Watch &amp; Clock Maker</t>
  </si>
  <si>
    <t>Drysalter</t>
  </si>
  <si>
    <t>Gunsmith</t>
  </si>
  <si>
    <t>Dealer in old clothes &amp; furniture</t>
  </si>
  <si>
    <t>Grocer &amp; Spirit Dealer</t>
  </si>
  <si>
    <t>Barber</t>
  </si>
  <si>
    <t>Merchant &amp; Spirit Dealer</t>
  </si>
  <si>
    <t>Insurance
Valuation
(£)</t>
  </si>
  <si>
    <t>Table 2.3c: Retailers and Tenement Property, 1795-1823</t>
  </si>
  <si>
    <t>and Scottish Record OfficeValuation Rolls, VR114, 1874-1886.</t>
  </si>
  <si>
    <t>Source: McKee, ‘Working-class Housing', p. 47,</t>
  </si>
  <si>
    <t>1880-1886</t>
  </si>
  <si>
    <t>1874-1879</t>
  </si>
  <si>
    <t>Number of Houses</t>
  </si>
  <si>
    <t>Period</t>
  </si>
  <si>
    <t>Table 2.4: Tenements and Houses in Polmadie 1874-1886</t>
  </si>
  <si>
    <t>Source: Whitehouse, ‘Working Class Housing’, p.37,
and Valuation Rolls.</t>
  </si>
  <si>
    <t>Merchants &amp; Shopkeepers</t>
  </si>
  <si>
    <t>Church</t>
  </si>
  <si>
    <t>Farmers</t>
  </si>
  <si>
    <t>Builders</t>
  </si>
  <si>
    <t>Trusts and lawyers</t>
  </si>
  <si>
    <t>Companies in area</t>
  </si>
  <si>
    <t>1891
(%)</t>
  </si>
  <si>
    <t>1861
(%)</t>
  </si>
  <si>
    <t>Owner</t>
  </si>
  <si>
    <t>Table 2.5: Ownership (Percentage of Houses)
of Working-Class Housing in Maryhill, 1861-1891</t>
  </si>
  <si>
    <t>Percentage of
Families above
Inhabited Houses</t>
  </si>
  <si>
    <t>Total
Families</t>
  </si>
  <si>
    <t>Total Houses
Available for
Occupancy</t>
  </si>
  <si>
    <t>Under
Construction</t>
  </si>
  <si>
    <t>Ininhabited
Houses</t>
  </si>
  <si>
    <t>Inhabited
Houses</t>
  </si>
  <si>
    <t>Population
Density
per Acre</t>
  </si>
  <si>
    <t>Acreage
City &amp;
Suburb</t>
  </si>
  <si>
    <t xml:space="preserve">Total
Population </t>
  </si>
  <si>
    <t>Year
or
Census</t>
  </si>
  <si>
    <t>Table 2.6: Population, Land Area and Housing in Glasgow, 1712-1911</t>
  </si>
  <si>
    <r>
      <t xml:space="preserve">Source: Cleland, </t>
    </r>
    <r>
      <rPr>
        <b/>
        <i/>
        <sz val="12"/>
        <rFont val="Calibri"/>
        <family val="2"/>
        <scheme val="minor"/>
      </rPr>
      <t>Rise and Progress, p. 288.</t>
    </r>
  </si>
  <si>
    <t>3,394   42.1%</t>
  </si>
  <si>
    <t>4,671   57.9%</t>
  </si>
  <si>
    <t>4,528    27.5%</t>
  </si>
  <si>
    <t>11,950   72.5%</t>
  </si>
  <si>
    <t>Number (%)</t>
  </si>
  <si>
    <t>Female
Lodgers</t>
  </si>
  <si>
    <t>Male
Lodgers</t>
  </si>
  <si>
    <t>Female
Householders</t>
  </si>
  <si>
    <t>Male
Householders</t>
  </si>
  <si>
    <t>Table 2.7: Householders and Lodgers in the City of Glasgow, 1819</t>
  </si>
  <si>
    <t>Source: J. Cleland, Statistical Tables Relative to Glasgow, 1828, pp. 16, 23.</t>
  </si>
  <si>
    <t>Total burials</t>
  </si>
  <si>
    <t>Total under 10</t>
  </si>
  <si>
    <t>5-10</t>
  </si>
  <si>
    <t>2-5</t>
  </si>
  <si>
    <t>Under 2</t>
  </si>
  <si>
    <t>Other</t>
  </si>
  <si>
    <t>Fevers</t>
  </si>
  <si>
    <t>Measles</t>
  </si>
  <si>
    <t>Smallpox</t>
  </si>
  <si>
    <t>Table 3.1: Causes of Death, Children under 10, Total Burials, 1783-1812</t>
  </si>
  <si>
    <r>
      <t xml:space="preserve">Source: Plinn, </t>
    </r>
    <r>
      <rPr>
        <b/>
        <i/>
        <sz val="12"/>
        <rFont val="Calibri"/>
        <family val="2"/>
        <scheme val="minor"/>
      </rPr>
      <t>Scottish Population History</t>
    </r>
    <r>
      <rPr>
        <b/>
        <sz val="12"/>
        <rFont val="Calibri"/>
        <family val="2"/>
        <scheme val="minor"/>
      </rPr>
      <t>, pp.377, 383</t>
    </r>
  </si>
  <si>
    <t>1860-4</t>
  </si>
  <si>
    <t>1855-9</t>
  </si>
  <si>
    <t>1850-4</t>
  </si>
  <si>
    <t>1845-9</t>
  </si>
  <si>
    <t>1840-4</t>
  </si>
  <si>
    <t>1835-9</t>
  </si>
  <si>
    <t>1830-4</t>
  </si>
  <si>
    <t>1825-9</t>
  </si>
  <si>
    <t>1821-4</t>
  </si>
  <si>
    <t>Rate</t>
  </si>
  <si>
    <t>Table 3.2: Crude Death Rates, per thousand, Glasgow, 1821-1911</t>
  </si>
  <si>
    <r>
      <t xml:space="preserve">Source: Flinn, </t>
    </r>
    <r>
      <rPr>
        <b/>
        <i/>
        <sz val="12"/>
        <rFont val="Calibri"/>
        <family val="2"/>
        <scheme val="minor"/>
      </rPr>
      <t>Scottish Population History</t>
    </r>
    <r>
      <rPr>
        <b/>
        <sz val="12"/>
        <rFont val="Calibri"/>
        <family val="2"/>
        <scheme val="minor"/>
      </rPr>
      <t>, p. 378.</t>
    </r>
  </si>
  <si>
    <t>over 70</t>
  </si>
  <si>
    <t>60-69</t>
  </si>
  <si>
    <t>50-59</t>
  </si>
  <si>
    <t>40-49</t>
  </si>
  <si>
    <t>30-39</t>
  </si>
  <si>
    <t>10-19</t>
  </si>
  <si>
    <t>5-9</t>
  </si>
  <si>
    <t>0-4</t>
  </si>
  <si>
    <t>Age-Group</t>
  </si>
  <si>
    <t>Table 3.3: Age-Specific Death Rates, per thousand, Glasgow, 1821-1861</t>
  </si>
  <si>
    <t>Source: A. Gibb, Glasgow: The Makingof a City (Beckenham, 1983), p. 131.</t>
  </si>
  <si>
    <t>Bridgegate &amp; Wynds</t>
  </si>
  <si>
    <t>St Andrews Square</t>
  </si>
  <si>
    <t>High St &amp; Closes East</t>
  </si>
  <si>
    <t>Brownfield</t>
  </si>
  <si>
    <t>Cowcaddens</t>
  </si>
  <si>
    <t>High St &amp; Closes West</t>
  </si>
  <si>
    <t>St Rollox</t>
  </si>
  <si>
    <t>Laurieston</t>
  </si>
  <si>
    <t>Anderston</t>
  </si>
  <si>
    <t>Barrowficld</t>
  </si>
  <si>
    <t>Blythswood</t>
  </si>
  <si>
    <t>Exchange</t>
  </si>
  <si>
    <t>Kingston</t>
  </si>
  <si>
    <t>Hutcheson Square</t>
  </si>
  <si>
    <t>St Enoch Square</t>
  </si>
  <si>
    <t>Woodside</t>
  </si>
  <si>
    <t>Port Dundas</t>
  </si>
  <si>
    <t>Monteith Row</t>
  </si>
  <si>
    <t>Bellgrove &amp; Dennistoun</t>
  </si>
  <si>
    <t>Kelvinhaugh &amp; Sandyford</t>
  </si>
  <si>
    <t>Greenhead &amp; London Rd.</t>
  </si>
  <si>
    <t>Springburn &amp; Maryhill</t>
  </si>
  <si>
    <t>Death Rate per 1000</t>
  </si>
  <si>
    <t>Density per Acre</t>
  </si>
  <si>
    <t>Table 3.4: City Sanitary Districts: Comparative Density &amp; Mortality, 1971 &amp; 1881</t>
  </si>
  <si>
    <r>
      <t xml:space="preserve">Source: Flinn, </t>
    </r>
    <r>
      <rPr>
        <b/>
        <i/>
        <sz val="12"/>
        <rFont val="Calibri"/>
        <family val="2"/>
        <scheme val="minor"/>
      </rPr>
      <t>Scottish Population History,</t>
    </r>
    <r>
      <rPr>
        <b/>
        <sz val="12"/>
        <rFont val="Calibri"/>
        <family val="2"/>
        <scheme val="minor"/>
      </rPr>
      <t xml:space="preserve"> p. 389</t>
    </r>
  </si>
  <si>
    <t>Total of above</t>
  </si>
  <si>
    <t>Bowel diseases</t>
  </si>
  <si>
    <t>Bronchitis</t>
  </si>
  <si>
    <t>Whooping-cough ,
Tuberculosis and</t>
  </si>
  <si>
    <t>Fever</t>
  </si>
  <si>
    <t>(%)</t>
  </si>
  <si>
    <t>1855-65</t>
  </si>
  <si>
    <t>1836-42</t>
  </si>
  <si>
    <t>1800-10</t>
  </si>
  <si>
    <t>Cause of Death</t>
  </si>
  <si>
    <t>Table 3.5: Crude Death Rates from Selected Diseases, Glasgow, 1800-1865</t>
  </si>
  <si>
    <t>1885-94</t>
  </si>
  <si>
    <t>1875-84</t>
  </si>
  <si>
    <t>1865-74</t>
  </si>
  <si>
    <t>1855-64</t>
  </si>
  <si>
    <t>All Causes</t>
  </si>
  <si>
    <t>Other Causes</t>
  </si>
  <si>
    <t>of Lungs</t>
  </si>
  <si>
    <t>Phthisis</t>
  </si>
  <si>
    <t>Zymotics</t>
  </si>
  <si>
    <t>Other Diseases</t>
  </si>
  <si>
    <t>Total (£)</t>
  </si>
  <si>
    <t>Other (£)</t>
  </si>
  <si>
    <t>Management (£)</t>
  </si>
  <si>
    <t>Government Grants
(£)</t>
  </si>
  <si>
    <t>Assessment (£)</t>
  </si>
  <si>
    <t>Out-pensioners</t>
  </si>
  <si>
    <t>Inmates</t>
  </si>
  <si>
    <t>Expenditure</t>
  </si>
  <si>
    <t>Revenue</t>
  </si>
  <si>
    <t>Recipients</t>
  </si>
  <si>
    <t>Table 4.1: Poor Relief Statistics—Town’s Hospital and Parochial Board, 1791-1898</t>
  </si>
  <si>
    <t>Table 4.1: Continued</t>
  </si>
  <si>
    <t>Total
(£)</t>
  </si>
  <si>
    <t>Relief
(£)</t>
  </si>
  <si>
    <t xml:space="preserve"> Relief
(£) </t>
  </si>
  <si>
    <t>Source: Computed from the records of the Glasgow Town’s Hospital and the Glasgow Parochial Board.</t>
  </si>
  <si>
    <t>Source: Glasgow Parochial Board Minutes, 2 May 1895</t>
  </si>
  <si>
    <t>Different occupations of men employed</t>
  </si>
  <si>
    <t>Average number workine during whole period</t>
  </si>
  <si>
    <t>Highest number working on one day</t>
  </si>
  <si>
    <t>None</t>
  </si>
  <si>
    <t>Orders for work refused to</t>
  </si>
  <si>
    <t>Orders for work given to</t>
  </si>
  <si>
    <t>Applications for work</t>
  </si>
  <si>
    <t>Value of work done</t>
  </si>
  <si>
    <t>Total amount spent on Relief and Wages</t>
  </si>
  <si>
    <t>Public subscriptions received</t>
  </si>
  <si>
    <t>Stonebreaking</t>
  </si>
  <si>
    <t>Digger Work</t>
  </si>
  <si>
    <t>Digger work and Stonebreaking</t>
  </si>
  <si>
    <t>Digger work, Stonebreaking, Scavenging Oakum picking</t>
  </si>
  <si>
    <t>Kind of work provided</t>
  </si>
  <si>
    <t xml:space="preserve">16 Mar. 1895 </t>
  </si>
  <si>
    <t>4 Mar. 1893</t>
  </si>
  <si>
    <t>16 April 1887</t>
  </si>
  <si>
    <t>1 May 1886</t>
  </si>
  <si>
    <t>31 Jan. 1880</t>
  </si>
  <si>
    <t>Relief Works Closed</t>
  </si>
  <si>
    <t>4 Feb. 1895</t>
  </si>
  <si>
    <t>8 Dec. 1892</t>
  </si>
  <si>
    <t>16 Dec. 1886</t>
  </si>
  <si>
    <t>1 Dec. 1885</t>
  </si>
  <si>
    <t>25 Nov. 1878</t>
  </si>
  <si>
    <t>Relief Works Opened</t>
  </si>
  <si>
    <t>1895
Weather</t>
  </si>
  <si>
    <t>1892-93
Depression in Iron and shipbuilding</t>
  </si>
  <si>
    <t>1886-87
Commercial depression</t>
  </si>
  <si>
    <t>1885-86
Commercial depression</t>
  </si>
  <si>
    <t>1884-85
Commercial depression</t>
  </si>
  <si>
    <t>1878-80
Depression after City of Glasgow Bank failure</t>
  </si>
  <si>
    <t>Cause of distress</t>
  </si>
  <si>
    <t>Table 4.2: Glasgow Relief Funds, 1878-1895</t>
  </si>
  <si>
    <t>Table 1.1: Population, by Sex, Glasgow and Suburbs, for Census Years</t>
  </si>
  <si>
    <t>Table 1.1: Population, by Sex, Glasgow and Suburbs, for Census Years (Continued)</t>
  </si>
  <si>
    <t>Insurance Tenements Valuation
(£)</t>
  </si>
  <si>
    <t xml:space="preserve">Number of </t>
  </si>
  <si>
    <t xml:space="preserve">St Pauls </t>
  </si>
  <si>
    <t>St Mary's</t>
  </si>
  <si>
    <t>Suburbs</t>
  </si>
  <si>
    <t>this table corrected</t>
  </si>
  <si>
    <t>indicates miscalc see below for image</t>
  </si>
  <si>
    <t>CHECK THESE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</si>
</sst>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164" formatCode="0.000"/>
    <numFmt numFmtId="165" formatCode=".000"/>
    <numFmt numFmtId="166" formatCode=".00"/>
    <numFmt numFmtId="167" formatCode="00"/>
    <numFmt numFmtId="168" formatCode="0.0"/>
    <numFmt numFmtId="169" formatCode="[$£-809]#,##0"/>
  </numFmts>
  <fonts count="19" x14ac:knownFonts="1">
    <font>
      <sz val="10"/>
      <name val="Arial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5" fillId="0" borderId="19"/>
    <xf numFmtId="0" fontId="2" fillId="0" borderId="19"/>
    <xf numFmtId="0" fontId="1" fillId="0" borderId="19"/>
  </cellStyleXfs>
  <cellXfs count="374">
    <xf numFmtId="0" fontId="0" fillId="0" borderId="0" xfId="0"/>
    <xf numFmtId="0" fontId="3" fillId="0" borderId="2" xfId="0" applyFont="1" applyBorder="1" applyAlignment="1">
      <alignment horizontal="left" vertical="top" indent="1"/>
    </xf>
    <xf numFmtId="0" fontId="3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indent="2"/>
    </xf>
    <xf numFmtId="49" fontId="7" fillId="0" borderId="5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indent="2"/>
    </xf>
    <xf numFmtId="49" fontId="6" fillId="0" borderId="19" xfId="0" applyNumberFormat="1" applyFont="1" applyBorder="1" applyAlignment="1">
      <alignment horizontal="left" indent="1"/>
    </xf>
    <xf numFmtId="49" fontId="6" fillId="0" borderId="19" xfId="0" applyNumberFormat="1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3" fontId="7" fillId="0" borderId="8" xfId="0" applyNumberFormat="1" applyFont="1" applyBorder="1" applyAlignment="1"/>
    <xf numFmtId="3" fontId="7" fillId="0" borderId="6" xfId="0" applyNumberFormat="1" applyFont="1" applyBorder="1" applyAlignment="1"/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horizontal="right" wrapText="1"/>
    </xf>
    <xf numFmtId="3" fontId="7" fillId="0" borderId="5" xfId="0" applyNumberFormat="1" applyFont="1" applyBorder="1" applyAlignment="1"/>
    <xf numFmtId="3" fontId="7" fillId="0" borderId="11" xfId="0" applyNumberFormat="1" applyFont="1" applyBorder="1" applyAlignment="1"/>
    <xf numFmtId="2" fontId="7" fillId="0" borderId="12" xfId="0" applyNumberFormat="1" applyFont="1" applyBorder="1" applyAlignment="1"/>
    <xf numFmtId="2" fontId="7" fillId="0" borderId="13" xfId="0" applyNumberFormat="1" applyFont="1" applyBorder="1" applyAlignment="1"/>
    <xf numFmtId="2" fontId="7" fillId="0" borderId="14" xfId="0" applyNumberFormat="1" applyFont="1" applyBorder="1" applyAlignment="1"/>
    <xf numFmtId="2" fontId="7" fillId="0" borderId="15" xfId="0" applyNumberFormat="1" applyFont="1" applyBorder="1" applyAlignment="1"/>
    <xf numFmtId="0" fontId="7" fillId="0" borderId="16" xfId="0" applyFont="1" applyBorder="1" applyAlignment="1">
      <alignment horizontal="right" vertical="top"/>
    </xf>
    <xf numFmtId="2" fontId="7" fillId="0" borderId="17" xfId="0" applyNumberFormat="1" applyFont="1" applyBorder="1" applyAlignment="1">
      <alignment vertical="top"/>
    </xf>
    <xf numFmtId="2" fontId="7" fillId="0" borderId="18" xfId="0" applyNumberFormat="1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6" fillId="0" borderId="2" xfId="0" applyFont="1" applyBorder="1" applyAlignment="1">
      <alignment horizontal="left" vertical="top" indent="1"/>
    </xf>
    <xf numFmtId="0" fontId="6" fillId="0" borderId="3" xfId="0" applyFont="1" applyBorder="1" applyAlignment="1">
      <alignment horizontal="left" vertical="top"/>
    </xf>
    <xf numFmtId="0" fontId="5" fillId="0" borderId="19" xfId="1"/>
    <xf numFmtId="0" fontId="8" fillId="0" borderId="19" xfId="1" applyFont="1"/>
    <xf numFmtId="0" fontId="9" fillId="0" borderId="19" xfId="1" applyFont="1" applyBorder="1" applyAlignment="1">
      <alignment horizontal="left" indent="1"/>
    </xf>
    <xf numFmtId="3" fontId="8" fillId="0" borderId="19" xfId="1" applyNumberFormat="1" applyFont="1"/>
    <xf numFmtId="0" fontId="9" fillId="0" borderId="19" xfId="1" applyFont="1" applyAlignment="1"/>
    <xf numFmtId="0" fontId="9" fillId="0" borderId="19" xfId="1" applyFont="1" applyBorder="1" applyAlignment="1"/>
    <xf numFmtId="0" fontId="9" fillId="0" borderId="19" xfId="1" applyFont="1" applyBorder="1" applyAlignment="1">
      <alignment wrapText="1"/>
    </xf>
    <xf numFmtId="3" fontId="9" fillId="0" borderId="19" xfId="1" applyNumberFormat="1" applyFont="1"/>
    <xf numFmtId="3" fontId="8" fillId="0" borderId="19" xfId="1" applyNumberFormat="1" applyFont="1" applyBorder="1" applyAlignment="1">
      <alignment horizontal="left"/>
    </xf>
    <xf numFmtId="3" fontId="8" fillId="0" borderId="19" xfId="1" applyNumberFormat="1" applyFont="1" applyBorder="1" applyAlignment="1">
      <alignment horizontal="left" indent="1"/>
    </xf>
    <xf numFmtId="0" fontId="9" fillId="0" borderId="19" xfId="1" applyFont="1" applyBorder="1" applyAlignment="1">
      <alignment vertical="top" wrapText="1"/>
    </xf>
    <xf numFmtId="0" fontId="9" fillId="0" borderId="19" xfId="1" applyFont="1" applyBorder="1" applyAlignment="1">
      <alignment vertical="top"/>
    </xf>
    <xf numFmtId="0" fontId="9" fillId="2" borderId="19" xfId="1" applyFont="1" applyFill="1" applyBorder="1" applyAlignment="1">
      <alignment horizontal="right"/>
    </xf>
    <xf numFmtId="0" fontId="9" fillId="0" borderId="19" xfId="1" applyFont="1" applyBorder="1" applyAlignment="1">
      <alignment horizontal="left" vertical="top"/>
    </xf>
    <xf numFmtId="0" fontId="9" fillId="3" borderId="19" xfId="1" applyFont="1" applyFill="1" applyBorder="1" applyAlignment="1">
      <alignment horizontal="center"/>
    </xf>
    <xf numFmtId="0" fontId="9" fillId="3" borderId="19" xfId="1" applyFont="1" applyFill="1" applyBorder="1" applyAlignment="1">
      <alignment horizontal="center" wrapText="1"/>
    </xf>
    <xf numFmtId="0" fontId="9" fillId="2" borderId="19" xfId="1" applyFont="1" applyFill="1" applyBorder="1" applyAlignment="1">
      <alignment horizontal="center" wrapText="1"/>
    </xf>
    <xf numFmtId="0" fontId="9" fillId="0" borderId="19" xfId="1" applyFont="1" applyBorder="1" applyAlignment="1">
      <alignment horizontal="center" vertical="top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left" vertical="center" indent="2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3" borderId="0" xfId="0" applyFont="1" applyFill="1" applyAlignment="1">
      <alignment vertical="center"/>
    </xf>
    <xf numFmtId="0" fontId="8" fillId="3" borderId="0" xfId="0" applyFont="1" applyFill="1"/>
    <xf numFmtId="3" fontId="11" fillId="3" borderId="0" xfId="0" applyNumberFormat="1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right"/>
    </xf>
    <xf numFmtId="3" fontId="8" fillId="3" borderId="19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center"/>
    </xf>
    <xf numFmtId="0" fontId="8" fillId="2" borderId="0" xfId="0" applyFont="1" applyFill="1"/>
    <xf numFmtId="3" fontId="11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right"/>
    </xf>
    <xf numFmtId="3" fontId="8" fillId="2" borderId="19" xfId="0" applyNumberFormat="1" applyFont="1" applyFill="1" applyBorder="1" applyAlignment="1">
      <alignment horizontal="right" vertical="top"/>
    </xf>
    <xf numFmtId="3" fontId="8" fillId="3" borderId="19" xfId="0" applyNumberFormat="1" applyFont="1" applyFill="1" applyBorder="1" applyAlignment="1">
      <alignment horizontal="right"/>
    </xf>
    <xf numFmtId="3" fontId="8" fillId="3" borderId="19" xfId="0" applyNumberFormat="1" applyFont="1" applyFill="1" applyBorder="1" applyAlignment="1">
      <alignment horizontal="right" indent="1"/>
    </xf>
    <xf numFmtId="3" fontId="8" fillId="2" borderId="19" xfId="0" applyNumberFormat="1" applyFont="1" applyFill="1" applyBorder="1" applyAlignment="1">
      <alignment horizontal="right"/>
    </xf>
    <xf numFmtId="3" fontId="8" fillId="2" borderId="19" xfId="0" applyNumberFormat="1" applyFont="1" applyFill="1" applyBorder="1" applyAlignment="1">
      <alignment horizontal="right" indent="1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9" fillId="3" borderId="19" xfId="1" applyNumberFormat="1" applyFont="1" applyFill="1" applyBorder="1" applyAlignment="1">
      <alignment horizontal="right"/>
    </xf>
    <xf numFmtId="165" fontId="9" fillId="3" borderId="19" xfId="1" applyNumberFormat="1" applyFont="1" applyFill="1" applyBorder="1" applyAlignment="1">
      <alignment horizontal="right"/>
    </xf>
    <xf numFmtId="2" fontId="9" fillId="2" borderId="19" xfId="1" applyNumberFormat="1" applyFont="1" applyFill="1" applyBorder="1" applyAlignment="1">
      <alignment horizontal="right"/>
    </xf>
    <xf numFmtId="165" fontId="9" fillId="2" borderId="19" xfId="1" applyNumberFormat="1" applyFont="1" applyFill="1" applyBorder="1" applyAlignment="1">
      <alignment horizontal="right"/>
    </xf>
    <xf numFmtId="0" fontId="9" fillId="0" borderId="19" xfId="1" applyFont="1" applyBorder="1" applyAlignment="1">
      <alignment horizontal="right"/>
    </xf>
    <xf numFmtId="2" fontId="9" fillId="3" borderId="19" xfId="1" applyNumberFormat="1" applyFont="1" applyFill="1" applyBorder="1" applyAlignment="1">
      <alignment horizontal="right" vertical="top"/>
    </xf>
    <xf numFmtId="165" fontId="9" fillId="3" borderId="19" xfId="1" applyNumberFormat="1" applyFont="1" applyFill="1" applyBorder="1" applyAlignment="1">
      <alignment horizontal="right" vertical="top"/>
    </xf>
    <xf numFmtId="2" fontId="9" fillId="2" borderId="19" xfId="1" applyNumberFormat="1" applyFont="1" applyFill="1" applyBorder="1" applyAlignment="1">
      <alignment horizontal="right" vertical="top"/>
    </xf>
    <xf numFmtId="165" fontId="9" fillId="2" borderId="19" xfId="1" applyNumberFormat="1" applyFont="1" applyFill="1" applyBorder="1" applyAlignment="1">
      <alignment horizontal="right" vertical="top"/>
    </xf>
    <xf numFmtId="0" fontId="9" fillId="3" borderId="19" xfId="1" applyFont="1" applyFill="1" applyBorder="1" applyAlignment="1">
      <alignment horizontal="right" vertical="top"/>
    </xf>
    <xf numFmtId="0" fontId="9" fillId="2" borderId="19" xfId="1" applyFont="1" applyFill="1" applyBorder="1" applyAlignment="1">
      <alignment horizontal="right" vertical="top"/>
    </xf>
    <xf numFmtId="0" fontId="9" fillId="0" borderId="19" xfId="1" applyFont="1" applyBorder="1" applyAlignment="1">
      <alignment vertical="center"/>
    </xf>
    <xf numFmtId="0" fontId="9" fillId="3" borderId="19" xfId="1" applyFont="1" applyFill="1" applyBorder="1" applyAlignment="1">
      <alignment horizontal="right" vertical="center"/>
    </xf>
    <xf numFmtId="0" fontId="9" fillId="3" borderId="19" xfId="1" applyFont="1" applyFill="1" applyBorder="1" applyAlignment="1">
      <alignment horizontal="right"/>
    </xf>
    <xf numFmtId="0" fontId="9" fillId="2" borderId="19" xfId="1" applyFont="1" applyFill="1" applyBorder="1" applyAlignment="1">
      <alignment horizontal="right" vertical="center"/>
    </xf>
    <xf numFmtId="0" fontId="9" fillId="0" borderId="19" xfId="1" applyFont="1"/>
    <xf numFmtId="0" fontId="9" fillId="0" borderId="19" xfId="1" applyFont="1" applyBorder="1" applyAlignment="1">
      <alignment horizontal="left"/>
    </xf>
    <xf numFmtId="0" fontId="9" fillId="0" borderId="19" xfId="1" applyFont="1" applyBorder="1" applyAlignment="1">
      <alignment horizontal="right" vertical="top"/>
    </xf>
    <xf numFmtId="2" fontId="9" fillId="3" borderId="19" xfId="1" applyNumberFormat="1" applyFont="1" applyFill="1" applyBorder="1" applyAlignment="1">
      <alignment horizontal="right" vertical="top" indent="1"/>
    </xf>
    <xf numFmtId="2" fontId="9" fillId="2" borderId="19" xfId="1" applyNumberFormat="1" applyFont="1" applyFill="1" applyBorder="1" applyAlignment="1">
      <alignment horizontal="right" vertical="top" indent="1"/>
    </xf>
    <xf numFmtId="0" fontId="9" fillId="2" borderId="19" xfId="1" applyFont="1" applyFill="1" applyBorder="1" applyAlignment="1">
      <alignment horizontal="center" vertical="top"/>
    </xf>
    <xf numFmtId="0" fontId="9" fillId="3" borderId="19" xfId="1" applyFont="1" applyFill="1" applyBorder="1" applyAlignment="1">
      <alignment horizontal="center" vertical="top"/>
    </xf>
    <xf numFmtId="0" fontId="9" fillId="2" borderId="19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8" fillId="0" borderId="19" xfId="1" applyFont="1" applyBorder="1" applyAlignment="1">
      <alignment horizontal="center"/>
    </xf>
    <xf numFmtId="0" fontId="8" fillId="0" borderId="19" xfId="1" applyFont="1" applyBorder="1" applyAlignment="1">
      <alignment horizontal="left" wrapText="1"/>
    </xf>
    <xf numFmtId="164" fontId="9" fillId="2" borderId="19" xfId="1" applyNumberFormat="1" applyFont="1" applyFill="1" applyBorder="1" applyAlignment="1"/>
    <xf numFmtId="164" fontId="9" fillId="2" borderId="19" xfId="1" applyNumberFormat="1" applyFont="1" applyFill="1" applyBorder="1" applyAlignment="1">
      <alignment vertical="top"/>
    </xf>
    <xf numFmtId="164" fontId="9" fillId="2" borderId="19" xfId="1" applyNumberFormat="1" applyFont="1" applyFill="1" applyBorder="1" applyAlignment="1">
      <alignment vertical="center"/>
    </xf>
    <xf numFmtId="164" fontId="9" fillId="2" borderId="19" xfId="1" applyNumberFormat="1" applyFont="1" applyFill="1" applyBorder="1" applyAlignment="1">
      <alignment horizontal="center"/>
    </xf>
    <xf numFmtId="165" fontId="9" fillId="3" borderId="19" xfId="1" applyNumberFormat="1" applyFont="1" applyFill="1" applyBorder="1" applyAlignment="1">
      <alignment horizontal="center" vertical="top"/>
    </xf>
    <xf numFmtId="164" fontId="9" fillId="2" borderId="19" xfId="1" applyNumberFormat="1" applyFont="1" applyFill="1" applyBorder="1" applyAlignment="1">
      <alignment horizontal="center" vertical="top"/>
    </xf>
    <xf numFmtId="164" fontId="9" fillId="2" borderId="19" xfId="1" applyNumberFormat="1" applyFont="1" applyFill="1" applyBorder="1" applyAlignment="1">
      <alignment horizontal="center" vertical="center"/>
    </xf>
    <xf numFmtId="166" fontId="9" fillId="3" borderId="19" xfId="1" applyNumberFormat="1" applyFont="1" applyFill="1" applyBorder="1" applyAlignment="1">
      <alignment horizontal="right" vertical="top"/>
    </xf>
    <xf numFmtId="166" fontId="9" fillId="2" borderId="19" xfId="1" applyNumberFormat="1" applyFont="1" applyFill="1" applyBorder="1" applyAlignment="1">
      <alignment horizontal="right" vertical="top"/>
    </xf>
    <xf numFmtId="0" fontId="9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right"/>
    </xf>
    <xf numFmtId="0" fontId="9" fillId="0" borderId="19" xfId="0" applyFont="1" applyBorder="1" applyAlignment="1">
      <alignment horizontal="right" vertical="top"/>
    </xf>
    <xf numFmtId="0" fontId="9" fillId="0" borderId="19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2" fontId="9" fillId="0" borderId="19" xfId="0" applyNumberFormat="1" applyFont="1" applyBorder="1" applyAlignment="1">
      <alignment horizontal="right" vertical="top"/>
    </xf>
    <xf numFmtId="2" fontId="9" fillId="0" borderId="19" xfId="0" applyNumberFormat="1" applyFont="1" applyBorder="1" applyAlignment="1">
      <alignment horizontal="right" vertical="top" indent="1"/>
    </xf>
    <xf numFmtId="2" fontId="9" fillId="0" borderId="19" xfId="0" applyNumberFormat="1" applyFont="1" applyBorder="1" applyAlignment="1">
      <alignment horizontal="right"/>
    </xf>
    <xf numFmtId="0" fontId="9" fillId="0" borderId="19" xfId="0" applyFont="1" applyBorder="1" applyAlignment="1">
      <alignment horizontal="right" vertical="top" wrapText="1"/>
    </xf>
    <xf numFmtId="2" fontId="9" fillId="0" borderId="19" xfId="0" applyNumberFormat="1" applyFont="1" applyBorder="1" applyAlignment="1">
      <alignment vertical="top"/>
    </xf>
    <xf numFmtId="1" fontId="9" fillId="0" borderId="19" xfId="0" applyNumberFormat="1" applyFont="1" applyBorder="1" applyAlignment="1">
      <alignment horizontal="center"/>
    </xf>
    <xf numFmtId="1" fontId="9" fillId="3" borderId="19" xfId="0" applyNumberFormat="1" applyFont="1" applyFill="1" applyBorder="1" applyAlignment="1">
      <alignment horizontal="center"/>
    </xf>
    <xf numFmtId="0" fontId="9" fillId="3" borderId="19" xfId="0" applyFont="1" applyFill="1" applyBorder="1" applyAlignment="1">
      <alignment horizontal="right"/>
    </xf>
    <xf numFmtId="2" fontId="9" fillId="3" borderId="19" xfId="0" applyNumberFormat="1" applyFont="1" applyFill="1" applyBorder="1" applyAlignment="1">
      <alignment horizontal="right" vertical="top"/>
    </xf>
    <xf numFmtId="2" fontId="9" fillId="3" borderId="19" xfId="0" applyNumberFormat="1" applyFont="1" applyFill="1" applyBorder="1" applyAlignment="1">
      <alignment vertical="top"/>
    </xf>
    <xf numFmtId="2" fontId="9" fillId="3" borderId="19" xfId="0" applyNumberFormat="1" applyFont="1" applyFill="1" applyBorder="1" applyAlignment="1">
      <alignment horizontal="right"/>
    </xf>
    <xf numFmtId="0" fontId="9" fillId="3" borderId="19" xfId="0" applyFont="1" applyFill="1" applyBorder="1" applyAlignment="1">
      <alignment horizontal="right" vertical="top" wrapText="1"/>
    </xf>
    <xf numFmtId="0" fontId="9" fillId="0" borderId="0" xfId="0" applyFont="1"/>
    <xf numFmtId="3" fontId="9" fillId="0" borderId="19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 vertical="top"/>
    </xf>
    <xf numFmtId="0" fontId="9" fillId="0" borderId="19" xfId="0" applyFont="1" applyBorder="1" applyAlignment="1">
      <alignment horizontal="right" vertical="top" indent="8"/>
    </xf>
    <xf numFmtId="0" fontId="9" fillId="0" borderId="19" xfId="0" applyFont="1" applyBorder="1" applyAlignment="1">
      <alignment horizontal="right" indent="6"/>
    </xf>
    <xf numFmtId="165" fontId="9" fillId="0" borderId="19" xfId="0" applyNumberFormat="1" applyFont="1" applyBorder="1" applyAlignment="1">
      <alignment horizontal="right" vertical="center"/>
    </xf>
    <xf numFmtId="165" fontId="9" fillId="0" borderId="19" xfId="0" applyNumberFormat="1" applyFont="1" applyBorder="1" applyAlignment="1">
      <alignment horizontal="right" vertical="top"/>
    </xf>
    <xf numFmtId="165" fontId="9" fillId="0" borderId="19" xfId="0" applyNumberFormat="1" applyFont="1" applyBorder="1" applyAlignment="1">
      <alignment horizontal="right" vertical="top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19" xfId="1" applyFont="1" applyBorder="1" applyAlignment="1">
      <alignment horizontal="left" wrapText="1"/>
    </xf>
    <xf numFmtId="3" fontId="9" fillId="0" borderId="19" xfId="1" applyNumberFormat="1" applyFont="1" applyBorder="1" applyAlignment="1">
      <alignment vertical="top"/>
    </xf>
    <xf numFmtId="0" fontId="9" fillId="0" borderId="19" xfId="1" applyFont="1" applyBorder="1" applyAlignment="1">
      <alignment horizontal="left" vertical="top" indent="2"/>
    </xf>
    <xf numFmtId="3" fontId="9" fillId="0" borderId="19" xfId="1" applyNumberFormat="1" applyFont="1" applyBorder="1" applyAlignment="1"/>
    <xf numFmtId="0" fontId="9" fillId="0" borderId="19" xfId="1" applyFont="1" applyBorder="1" applyAlignment="1">
      <alignment horizontal="left" indent="3"/>
    </xf>
    <xf numFmtId="0" fontId="9" fillId="0" borderId="19" xfId="1" applyFont="1" applyBorder="1" applyAlignment="1">
      <alignment horizontal="left" indent="2"/>
    </xf>
    <xf numFmtId="0" fontId="9" fillId="0" borderId="19" xfId="1" applyFont="1" applyBorder="1" applyAlignment="1">
      <alignment horizontal="left" vertical="top" indent="1"/>
    </xf>
    <xf numFmtId="3" fontId="9" fillId="0" borderId="19" xfId="1" applyNumberFormat="1" applyFont="1" applyBorder="1" applyAlignment="1">
      <alignment horizontal="right"/>
    </xf>
    <xf numFmtId="3" fontId="9" fillId="0" borderId="19" xfId="1" applyNumberFormat="1" applyFont="1" applyBorder="1" applyAlignment="1">
      <alignment horizontal="left" indent="1"/>
    </xf>
    <xf numFmtId="3" fontId="9" fillId="0" borderId="19" xfId="1" applyNumberFormat="1" applyFont="1" applyBorder="1" applyAlignment="1">
      <alignment vertical="center"/>
    </xf>
    <xf numFmtId="3" fontId="9" fillId="0" borderId="19" xfId="1" applyNumberFormat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19" xfId="1" applyNumberFormat="1" applyFont="1" applyBorder="1" applyAlignment="1">
      <alignment horizontal="center" vertical="top"/>
    </xf>
    <xf numFmtId="0" fontId="9" fillId="0" borderId="19" xfId="1" applyFont="1" applyBorder="1" applyAlignment="1">
      <alignment horizontal="left"/>
    </xf>
    <xf numFmtId="3" fontId="9" fillId="0" borderId="19" xfId="1" applyNumberFormat="1" applyFont="1" applyBorder="1" applyAlignment="1">
      <alignment horizontal="right" vertical="top"/>
    </xf>
    <xf numFmtId="3" fontId="9" fillId="0" borderId="19" xfId="1" applyNumberFormat="1" applyFont="1" applyBorder="1" applyAlignment="1">
      <alignment horizontal="center" vertical="top"/>
    </xf>
    <xf numFmtId="3" fontId="9" fillId="0" borderId="19" xfId="1" applyNumberFormat="1" applyFont="1" applyBorder="1" applyAlignment="1">
      <alignment horizontal="right" vertical="top" wrapText="1"/>
    </xf>
    <xf numFmtId="0" fontId="9" fillId="0" borderId="19" xfId="1" applyFont="1" applyBorder="1" applyAlignment="1">
      <alignment horizontal="right" vertical="top" wrapText="1"/>
    </xf>
    <xf numFmtId="3" fontId="9" fillId="0" borderId="19" xfId="1" applyNumberFormat="1" applyFont="1" applyBorder="1" applyAlignment="1">
      <alignment horizontal="center" vertical="center"/>
    </xf>
    <xf numFmtId="0" fontId="9" fillId="0" borderId="19" xfId="1" applyNumberFormat="1" applyFont="1" applyBorder="1" applyAlignment="1">
      <alignment horizontal="left" vertical="top"/>
    </xf>
    <xf numFmtId="0" fontId="9" fillId="0" borderId="19" xfId="1" applyNumberFormat="1" applyFont="1" applyBorder="1" applyAlignment="1">
      <alignment horizontal="right"/>
    </xf>
    <xf numFmtId="3" fontId="9" fillId="0" borderId="19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indent="1"/>
    </xf>
    <xf numFmtId="0" fontId="9" fillId="0" borderId="19" xfId="1" applyNumberFormat="1" applyFont="1" applyBorder="1" applyAlignment="1">
      <alignment horizontal="right" vertical="top"/>
    </xf>
    <xf numFmtId="0" fontId="9" fillId="0" borderId="19" xfId="1" applyNumberFormat="1" applyFont="1" applyBorder="1" applyAlignment="1">
      <alignment horizontal="center"/>
    </xf>
    <xf numFmtId="0" fontId="9" fillId="0" borderId="19" xfId="1" applyNumberFormat="1" applyFont="1" applyBorder="1" applyAlignment="1">
      <alignment horizontal="right" indent="1"/>
    </xf>
    <xf numFmtId="0" fontId="9" fillId="0" borderId="19" xfId="1" applyNumberFormat="1" applyFont="1" applyBorder="1" applyAlignment="1"/>
    <xf numFmtId="0" fontId="9" fillId="0" borderId="19" xfId="1" applyFont="1" applyBorder="1" applyAlignment="1">
      <alignment horizontal="right" indent="1"/>
    </xf>
    <xf numFmtId="2" fontId="9" fillId="0" borderId="19" xfId="1" applyNumberFormat="1" applyFont="1" applyBorder="1" applyAlignment="1">
      <alignment horizontal="right" vertical="top"/>
    </xf>
    <xf numFmtId="49" fontId="9" fillId="0" borderId="19" xfId="1" applyNumberFormat="1" applyFont="1" applyBorder="1" applyAlignment="1">
      <alignment horizontal="right" vertical="top"/>
    </xf>
    <xf numFmtId="49" fontId="9" fillId="0" borderId="19" xfId="1" applyNumberFormat="1" applyFont="1" applyBorder="1" applyAlignment="1">
      <alignment horizontal="right"/>
    </xf>
    <xf numFmtId="167" fontId="9" fillId="0" borderId="19" xfId="1" applyNumberFormat="1" applyFont="1" applyBorder="1" applyAlignment="1">
      <alignment horizontal="right" vertical="top"/>
    </xf>
    <xf numFmtId="2" fontId="9" fillId="0" borderId="19" xfId="1" applyNumberFormat="1" applyFont="1" applyBorder="1" applyAlignment="1">
      <alignment horizontal="right"/>
    </xf>
    <xf numFmtId="49" fontId="9" fillId="0" borderId="19" xfId="1" applyNumberFormat="1" applyFont="1" applyBorder="1" applyAlignment="1">
      <alignment horizontal="left" vertical="top"/>
    </xf>
    <xf numFmtId="1" fontId="9" fillId="0" borderId="19" xfId="1" applyNumberFormat="1" applyFont="1" applyBorder="1" applyAlignment="1">
      <alignment horizontal="right" vertical="top"/>
    </xf>
    <xf numFmtId="1" fontId="9" fillId="0" borderId="19" xfId="1" applyNumberFormat="1" applyFont="1" applyBorder="1" applyAlignment="1">
      <alignment horizontal="right"/>
    </xf>
    <xf numFmtId="49" fontId="9" fillId="0" borderId="19" xfId="1" applyNumberFormat="1" applyFont="1" applyBorder="1" applyAlignment="1">
      <alignment horizontal="left" wrapText="1"/>
    </xf>
    <xf numFmtId="2" fontId="9" fillId="0" borderId="19" xfId="1" applyNumberFormat="1" applyFont="1" applyBorder="1" applyAlignment="1">
      <alignment horizontal="right" vertical="center"/>
    </xf>
    <xf numFmtId="49" fontId="9" fillId="0" borderId="19" xfId="1" applyNumberFormat="1" applyFont="1" applyBorder="1" applyAlignment="1">
      <alignment horizontal="left"/>
    </xf>
    <xf numFmtId="167" fontId="9" fillId="0" borderId="19" xfId="1" applyNumberFormat="1" applyFont="1" applyBorder="1" applyAlignment="1">
      <alignment horizontal="right"/>
    </xf>
    <xf numFmtId="166" fontId="9" fillId="0" borderId="19" xfId="1" applyNumberFormat="1" applyFont="1" applyBorder="1" applyAlignment="1">
      <alignment horizontal="right" vertical="top"/>
    </xf>
    <xf numFmtId="0" fontId="9" fillId="0" borderId="19" xfId="1" applyFont="1" applyBorder="1" applyAlignment="1">
      <alignment horizontal="left" vertical="top"/>
    </xf>
    <xf numFmtId="0" fontId="2" fillId="0" borderId="19" xfId="2"/>
    <xf numFmtId="0" fontId="15" fillId="0" borderId="19" xfId="2" applyFont="1"/>
    <xf numFmtId="0" fontId="15" fillId="0" borderId="19" xfId="2" applyFont="1" applyAlignment="1">
      <alignment horizontal="center"/>
    </xf>
    <xf numFmtId="1" fontId="9" fillId="0" borderId="19" xfId="1" applyNumberFormat="1" applyFont="1" applyBorder="1" applyAlignment="1">
      <alignment horizontal="center" vertical="top"/>
    </xf>
    <xf numFmtId="1" fontId="9" fillId="0" borderId="19" xfId="1" applyNumberFormat="1" applyFont="1" applyBorder="1" applyAlignment="1">
      <alignment horizontal="center"/>
    </xf>
    <xf numFmtId="0" fontId="9" fillId="0" borderId="19" xfId="1" applyFont="1" applyBorder="1"/>
    <xf numFmtId="0" fontId="9" fillId="0" borderId="19" xfId="1" applyFont="1" applyAlignment="1">
      <alignment horizontal="center"/>
    </xf>
    <xf numFmtId="0" fontId="9" fillId="0" borderId="19" xfId="1" applyNumberFormat="1" applyFont="1" applyBorder="1" applyAlignment="1">
      <alignment horizontal="left" indent="4"/>
    </xf>
    <xf numFmtId="0" fontId="9" fillId="0" borderId="19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left" vertical="top" indent="6"/>
    </xf>
    <xf numFmtId="0" fontId="9" fillId="0" borderId="19" xfId="1" applyFont="1" applyBorder="1" applyAlignment="1">
      <alignment horizontal="center" vertical="center" wrapText="1"/>
    </xf>
    <xf numFmtId="3" fontId="9" fillId="0" borderId="19" xfId="1" applyNumberFormat="1" applyFont="1" applyBorder="1" applyAlignment="1">
      <alignment horizontal="left" indent="6"/>
    </xf>
    <xf numFmtId="164" fontId="9" fillId="0" borderId="19" xfId="1" applyNumberFormat="1" applyFont="1" applyBorder="1" applyAlignment="1">
      <alignment horizontal="right"/>
    </xf>
    <xf numFmtId="3" fontId="9" fillId="0" borderId="19" xfId="1" applyNumberFormat="1" applyFont="1" applyBorder="1" applyAlignment="1">
      <alignment horizontal="left" vertical="top" indent="6"/>
    </xf>
    <xf numFmtId="164" fontId="9" fillId="0" borderId="19" xfId="1" applyNumberFormat="1" applyFont="1" applyBorder="1" applyAlignment="1">
      <alignment horizontal="right" vertical="top"/>
    </xf>
    <xf numFmtId="3" fontId="9" fillId="0" borderId="19" xfId="1" applyNumberFormat="1" applyFont="1" applyBorder="1" applyAlignment="1">
      <alignment horizontal="left" vertical="center" indent="2"/>
    </xf>
    <xf numFmtId="0" fontId="9" fillId="0" borderId="19" xfId="1" applyFont="1" applyBorder="1" applyAlignment="1">
      <alignment horizontal="left" indent="1"/>
    </xf>
    <xf numFmtId="0" fontId="9" fillId="0" borderId="19" xfId="1" applyNumberFormat="1" applyFont="1" applyBorder="1" applyAlignment="1">
      <alignment horizontal="left" vertical="top" indent="4"/>
    </xf>
    <xf numFmtId="0" fontId="9" fillId="0" borderId="19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left" indent="4"/>
    </xf>
    <xf numFmtId="0" fontId="9" fillId="0" borderId="19" xfId="1" applyFont="1" applyBorder="1" applyAlignment="1">
      <alignment horizontal="left" indent="7"/>
    </xf>
    <xf numFmtId="0" fontId="9" fillId="0" borderId="19" xfId="1" applyFont="1" applyBorder="1" applyAlignment="1">
      <alignment horizontal="left" vertical="top" wrapText="1" indent="2"/>
    </xf>
    <xf numFmtId="0" fontId="9" fillId="0" borderId="19" xfId="1" applyFont="1" applyBorder="1" applyAlignment="1">
      <alignment horizontal="left" vertical="top" indent="8"/>
    </xf>
    <xf numFmtId="168" fontId="9" fillId="0" borderId="19" xfId="1" applyNumberFormat="1" applyFont="1" applyBorder="1" applyAlignment="1">
      <alignment vertical="top"/>
    </xf>
    <xf numFmtId="1" fontId="9" fillId="0" borderId="19" xfId="1" applyNumberFormat="1" applyFont="1" applyBorder="1" applyAlignment="1">
      <alignment vertical="top"/>
    </xf>
    <xf numFmtId="168" fontId="9" fillId="0" borderId="19" xfId="1" applyNumberFormat="1" applyFont="1" applyBorder="1" applyAlignment="1">
      <alignment horizontal="center" vertical="top"/>
    </xf>
    <xf numFmtId="168" fontId="9" fillId="0" borderId="19" xfId="1" applyNumberFormat="1" applyFont="1" applyBorder="1" applyAlignment="1">
      <alignment horizontal="center"/>
    </xf>
    <xf numFmtId="0" fontId="9" fillId="0" borderId="19" xfId="1" applyFont="1" applyBorder="1" applyAlignment="1">
      <alignment horizontal="left" vertical="top" indent="10"/>
    </xf>
    <xf numFmtId="2" fontId="9" fillId="0" borderId="19" xfId="1" applyNumberFormat="1" applyFont="1" applyBorder="1" applyAlignment="1">
      <alignment horizontal="center" vertical="top"/>
    </xf>
    <xf numFmtId="3" fontId="9" fillId="0" borderId="19" xfId="1" applyNumberFormat="1" applyFont="1" applyBorder="1" applyAlignment="1">
      <alignment horizontal="left" vertical="top"/>
    </xf>
    <xf numFmtId="2" fontId="9" fillId="0" borderId="19" xfId="1" applyNumberFormat="1" applyFont="1" applyBorder="1" applyAlignment="1">
      <alignment horizontal="center"/>
    </xf>
    <xf numFmtId="3" fontId="9" fillId="0" borderId="19" xfId="1" applyNumberFormat="1" applyFont="1" applyBorder="1" applyAlignment="1">
      <alignment horizontal="left"/>
    </xf>
    <xf numFmtId="3" fontId="9" fillId="0" borderId="19" xfId="1" applyNumberFormat="1" applyFont="1" applyBorder="1" applyAlignment="1">
      <alignment horizontal="left" vertical="top" indent="1"/>
    </xf>
    <xf numFmtId="164" fontId="9" fillId="0" borderId="19" xfId="1" applyNumberFormat="1" applyFont="1" applyBorder="1" applyAlignment="1">
      <alignment horizontal="center" vertical="top"/>
    </xf>
    <xf numFmtId="0" fontId="5" fillId="0" borderId="19" xfId="1" applyAlignment="1">
      <alignment horizontal="left" vertical="top"/>
    </xf>
    <xf numFmtId="0" fontId="9" fillId="0" borderId="19" xfId="1" applyFont="1" applyBorder="1" applyAlignment="1">
      <alignment horizontal="left" vertical="top" indent="4"/>
    </xf>
    <xf numFmtId="0" fontId="5" fillId="0" borderId="19" xfId="1" applyAlignment="1">
      <alignment horizontal="left"/>
    </xf>
    <xf numFmtId="0" fontId="9" fillId="0" borderId="19" xfId="1" applyFont="1" applyBorder="1" applyAlignment="1">
      <alignment horizontal="center"/>
    </xf>
    <xf numFmtId="0" fontId="9" fillId="0" borderId="19" xfId="1" applyFont="1" applyAlignment="1">
      <alignment horizontal="right"/>
    </xf>
    <xf numFmtId="0" fontId="9" fillId="0" borderId="19" xfId="1" applyNumberFormat="1" applyFont="1" applyBorder="1" applyAlignment="1">
      <alignment horizontal="right" vertical="center"/>
    </xf>
    <xf numFmtId="49" fontId="9" fillId="0" borderId="19" xfId="1" applyNumberFormat="1" applyFont="1" applyBorder="1" applyAlignment="1">
      <alignment horizontal="center" vertical="top"/>
    </xf>
    <xf numFmtId="168" fontId="9" fillId="0" borderId="19" xfId="1" applyNumberFormat="1" applyFont="1" applyBorder="1" applyAlignment="1">
      <alignment horizontal="left" vertical="top" indent="1"/>
    </xf>
    <xf numFmtId="168" fontId="9" fillId="0" borderId="19" xfId="1" applyNumberFormat="1" applyFont="1" applyBorder="1" applyAlignment="1">
      <alignment horizontal="left" indent="1"/>
    </xf>
    <xf numFmtId="168" fontId="9" fillId="0" borderId="19" xfId="1" applyNumberFormat="1" applyFont="1" applyBorder="1" applyAlignment="1">
      <alignment horizontal="left" vertical="center"/>
    </xf>
    <xf numFmtId="168" fontId="9" fillId="0" borderId="19" xfId="1" applyNumberFormat="1" applyFont="1" applyBorder="1" applyAlignment="1">
      <alignment horizontal="center" vertical="center"/>
    </xf>
    <xf numFmtId="168" fontId="9" fillId="0" borderId="19" xfId="1" applyNumberFormat="1" applyFont="1" applyBorder="1" applyAlignment="1">
      <alignment horizontal="left" vertical="top"/>
    </xf>
    <xf numFmtId="168" fontId="9" fillId="0" borderId="19" xfId="1" applyNumberFormat="1" applyFont="1" applyBorder="1" applyAlignment="1">
      <alignment horizontal="right" vertical="top"/>
    </xf>
    <xf numFmtId="168" fontId="9" fillId="0" borderId="19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/>
    </xf>
    <xf numFmtId="0" fontId="9" fillId="0" borderId="19" xfId="1" applyFont="1" applyBorder="1" applyAlignment="1">
      <alignment horizontal="right" wrapText="1"/>
    </xf>
    <xf numFmtId="0" fontId="5" fillId="0" borderId="19" xfId="1" applyAlignment="1"/>
    <xf numFmtId="0" fontId="9" fillId="0" borderId="19" xfId="1" applyFont="1" applyBorder="1" applyAlignment="1">
      <alignment horizontal="left"/>
    </xf>
    <xf numFmtId="0" fontId="9" fillId="0" borderId="19" xfId="1" applyFont="1" applyBorder="1" applyAlignment="1">
      <alignment horizontal="center"/>
    </xf>
    <xf numFmtId="0" fontId="9" fillId="0" borderId="19" xfId="1" applyNumberFormat="1" applyFont="1" applyBorder="1" applyAlignment="1">
      <alignment horizontal="center" vertical="top"/>
    </xf>
    <xf numFmtId="3" fontId="9" fillId="0" borderId="19" xfId="1" applyNumberFormat="1" applyFont="1" applyBorder="1" applyAlignment="1">
      <alignment horizontal="right" vertical="top"/>
    </xf>
    <xf numFmtId="0" fontId="9" fillId="0" borderId="19" xfId="1" applyNumberFormat="1" applyFont="1" applyBorder="1" applyAlignment="1">
      <alignment horizontal="center"/>
    </xf>
    <xf numFmtId="0" fontId="9" fillId="0" borderId="19" xfId="1" applyFont="1" applyBorder="1" applyAlignment="1">
      <alignment horizontal="left" vertical="top"/>
    </xf>
    <xf numFmtId="0" fontId="9" fillId="0" borderId="19" xfId="1" applyFont="1" applyBorder="1" applyAlignment="1">
      <alignment horizontal="left" vertical="top" indent="1"/>
    </xf>
    <xf numFmtId="0" fontId="16" fillId="0" borderId="19" xfId="3" applyFont="1"/>
    <xf numFmtId="0" fontId="9" fillId="0" borderId="19" xfId="1" applyFont="1" applyBorder="1" applyAlignment="1">
      <alignment horizontal="right" vertical="top" indent="1"/>
    </xf>
    <xf numFmtId="3" fontId="9" fillId="0" borderId="19" xfId="1" applyNumberFormat="1" applyFont="1" applyBorder="1" applyAlignment="1">
      <alignment horizontal="right" vertical="top" indent="1"/>
    </xf>
    <xf numFmtId="3" fontId="9" fillId="0" borderId="19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top"/>
    </xf>
    <xf numFmtId="0" fontId="9" fillId="0" borderId="19" xfId="0" applyFont="1" applyBorder="1" applyAlignment="1">
      <alignment horizontal="left" vertical="top" indent="2"/>
    </xf>
    <xf numFmtId="0" fontId="9" fillId="0" borderId="19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left"/>
    </xf>
    <xf numFmtId="3" fontId="9" fillId="0" borderId="19" xfId="0" applyNumberFormat="1" applyFont="1" applyBorder="1" applyAlignment="1">
      <alignment horizontal="left" indent="1"/>
    </xf>
    <xf numFmtId="164" fontId="9" fillId="0" borderId="19" xfId="0" applyNumberFormat="1" applyFont="1" applyBorder="1" applyAlignment="1">
      <alignment horizontal="center"/>
    </xf>
    <xf numFmtId="0" fontId="9" fillId="0" borderId="19" xfId="0" applyFont="1" applyBorder="1" applyAlignment="1">
      <alignment horizontal="left" vertical="top" indent="1"/>
    </xf>
    <xf numFmtId="3" fontId="9" fillId="0" borderId="19" xfId="0" applyNumberFormat="1" applyFont="1" applyBorder="1" applyAlignment="1">
      <alignment horizontal="left" vertical="top"/>
    </xf>
    <xf numFmtId="164" fontId="9" fillId="0" borderId="19" xfId="0" applyNumberFormat="1" applyFont="1" applyBorder="1" applyAlignment="1">
      <alignment horizontal="left" vertical="top" indent="1"/>
    </xf>
    <xf numFmtId="3" fontId="9" fillId="0" borderId="19" xfId="0" applyNumberFormat="1" applyFont="1" applyBorder="1" applyAlignment="1">
      <alignment horizontal="left" vertical="top" indent="1"/>
    </xf>
    <xf numFmtId="164" fontId="9" fillId="0" borderId="19" xfId="0" applyNumberFormat="1" applyFont="1" applyBorder="1" applyAlignment="1">
      <alignment horizontal="left"/>
    </xf>
    <xf numFmtId="164" fontId="9" fillId="0" borderId="19" xfId="0" applyNumberFormat="1" applyFont="1" applyBorder="1" applyAlignment="1">
      <alignment horizontal="left" indent="1"/>
    </xf>
    <xf numFmtId="3" fontId="9" fillId="0" borderId="19" xfId="0" applyNumberFormat="1" applyFont="1" applyBorder="1" applyAlignment="1">
      <alignment horizontal="right" vertical="center"/>
    </xf>
    <xf numFmtId="0" fontId="9" fillId="0" borderId="19" xfId="0" applyNumberFormat="1" applyFont="1" applyBorder="1" applyAlignment="1">
      <alignment horizontal="right"/>
    </xf>
    <xf numFmtId="0" fontId="9" fillId="0" borderId="19" xfId="0" applyNumberFormat="1" applyFont="1" applyBorder="1" applyAlignment="1">
      <alignment horizontal="right" vertical="top"/>
    </xf>
    <xf numFmtId="0" fontId="9" fillId="0" borderId="19" xfId="1" applyFont="1" applyBorder="1" applyAlignment="1">
      <alignment horizontal="right" vertical="center" wrapText="1"/>
    </xf>
    <xf numFmtId="169" fontId="9" fillId="0" borderId="19" xfId="1" applyNumberFormat="1" applyFont="1" applyBorder="1" applyAlignment="1">
      <alignment horizontal="center" vertical="top"/>
    </xf>
    <xf numFmtId="6" fontId="9" fillId="0" borderId="19" xfId="1" applyNumberFormat="1" applyFont="1" applyBorder="1" applyAlignment="1">
      <alignment horizontal="center" vertical="top"/>
    </xf>
    <xf numFmtId="0" fontId="9" fillId="0" borderId="19" xfId="1" applyFont="1" applyBorder="1" applyAlignment="1">
      <alignment horizontal="right" vertical="center"/>
    </xf>
    <xf numFmtId="0" fontId="9" fillId="0" borderId="19" xfId="1" applyFont="1" applyBorder="1" applyAlignment="1">
      <alignment horizontal="left" vertical="center"/>
    </xf>
    <xf numFmtId="0" fontId="0" fillId="0" borderId="0" xfId="0" applyAlignment="1"/>
    <xf numFmtId="0" fontId="9" fillId="0" borderId="19" xfId="1" applyFont="1" applyAlignment="1"/>
    <xf numFmtId="0" fontId="0" fillId="0" borderId="0" xfId="0" applyAlignment="1"/>
    <xf numFmtId="0" fontId="9" fillId="0" borderId="20" xfId="1" applyFont="1" applyBorder="1" applyAlignment="1">
      <alignment wrapText="1"/>
    </xf>
    <xf numFmtId="0" fontId="9" fillId="0" borderId="23" xfId="1" applyFont="1" applyBorder="1" applyAlignment="1">
      <alignment horizontal="center" vertical="top"/>
    </xf>
    <xf numFmtId="0" fontId="9" fillId="3" borderId="24" xfId="1" applyFont="1" applyFill="1" applyBorder="1" applyAlignment="1">
      <alignment horizontal="center"/>
    </xf>
    <xf numFmtId="0" fontId="9" fillId="3" borderId="24" xfId="1" applyFont="1" applyFill="1" applyBorder="1" applyAlignment="1">
      <alignment horizontal="center" wrapText="1"/>
    </xf>
    <xf numFmtId="0" fontId="9" fillId="2" borderId="24" xfId="1" applyFont="1" applyFill="1" applyBorder="1" applyAlignment="1">
      <alignment horizontal="center" wrapText="1"/>
    </xf>
    <xf numFmtId="0" fontId="9" fillId="3" borderId="25" xfId="1" applyFont="1" applyFill="1" applyBorder="1" applyAlignment="1">
      <alignment horizontal="center"/>
    </xf>
    <xf numFmtId="0" fontId="9" fillId="0" borderId="19" xfId="1" applyFont="1" applyFill="1" applyBorder="1" applyAlignment="1">
      <alignment horizontal="left" indent="1"/>
    </xf>
    <xf numFmtId="3" fontId="9" fillId="0" borderId="19" xfId="1" applyNumberFormat="1" applyFont="1" applyFill="1" applyBorder="1" applyAlignment="1"/>
    <xf numFmtId="3" fontId="9" fillId="3" borderId="26" xfId="1" applyNumberFormat="1" applyFont="1" applyFill="1" applyBorder="1" applyAlignment="1"/>
    <xf numFmtId="3" fontId="9" fillId="2" borderId="26" xfId="1" applyNumberFormat="1" applyFont="1" applyFill="1" applyBorder="1" applyAlignment="1"/>
    <xf numFmtId="0" fontId="9" fillId="3" borderId="28" xfId="1" applyFont="1" applyFill="1" applyBorder="1" applyAlignment="1">
      <alignment horizontal="center"/>
    </xf>
    <xf numFmtId="0" fontId="9" fillId="3" borderId="31" xfId="1" applyFont="1" applyFill="1" applyBorder="1" applyAlignment="1">
      <alignment horizontal="center"/>
    </xf>
    <xf numFmtId="0" fontId="9" fillId="2" borderId="31" xfId="1" applyFont="1" applyFill="1" applyBorder="1" applyAlignment="1">
      <alignment horizontal="center"/>
    </xf>
    <xf numFmtId="0" fontId="9" fillId="2" borderId="28" xfId="1" applyFont="1" applyFill="1" applyBorder="1" applyAlignment="1">
      <alignment horizontal="center"/>
    </xf>
    <xf numFmtId="0" fontId="9" fillId="3" borderId="26" xfId="1" applyFont="1" applyFill="1" applyBorder="1" applyAlignment="1"/>
    <xf numFmtId="0" fontId="9" fillId="0" borderId="32" xfId="1" applyFont="1" applyBorder="1" applyAlignment="1">
      <alignment wrapText="1"/>
    </xf>
    <xf numFmtId="3" fontId="9" fillId="3" borderId="33" xfId="1" applyNumberFormat="1" applyFont="1" applyFill="1" applyBorder="1" applyAlignment="1"/>
    <xf numFmtId="0" fontId="9" fillId="0" borderId="32" xfId="1" applyFont="1" applyBorder="1" applyAlignment="1"/>
    <xf numFmtId="0" fontId="9" fillId="0" borderId="34" xfId="1" applyFont="1" applyBorder="1" applyAlignment="1">
      <alignment horizontal="left" indent="1"/>
    </xf>
    <xf numFmtId="3" fontId="9" fillId="3" borderId="35" xfId="1" applyNumberFormat="1" applyFont="1" applyFill="1" applyBorder="1" applyAlignment="1"/>
    <xf numFmtId="3" fontId="9" fillId="2" borderId="35" xfId="1" applyNumberFormat="1" applyFont="1" applyFill="1" applyBorder="1" applyAlignment="1"/>
    <xf numFmtId="3" fontId="9" fillId="3" borderId="36" xfId="1" applyNumberFormat="1" applyFont="1" applyFill="1" applyBorder="1" applyAlignment="1"/>
    <xf numFmtId="0" fontId="17" fillId="0" borderId="20" xfId="1" applyFont="1" applyFill="1" applyBorder="1" applyAlignment="1">
      <alignment horizontal="left" vertical="top"/>
    </xf>
    <xf numFmtId="0" fontId="9" fillId="0" borderId="21" xfId="1" applyFont="1" applyFill="1" applyBorder="1" applyAlignment="1">
      <alignment horizontal="left" indent="1"/>
    </xf>
    <xf numFmtId="0" fontId="9" fillId="0" borderId="21" xfId="1" applyFont="1" applyFill="1" applyBorder="1" applyAlignment="1">
      <alignment horizontal="left" wrapText="1"/>
    </xf>
    <xf numFmtId="0" fontId="9" fillId="0" borderId="21" xfId="1" applyFont="1" applyFill="1" applyBorder="1" applyAlignment="1">
      <alignment horizontal="left"/>
    </xf>
    <xf numFmtId="0" fontId="9" fillId="0" borderId="21" xfId="1" applyFont="1" applyFill="1" applyBorder="1" applyAlignment="1">
      <alignment horizontal="right"/>
    </xf>
    <xf numFmtId="0" fontId="9" fillId="0" borderId="22" xfId="1" applyFont="1" applyFill="1" applyBorder="1" applyAlignment="1">
      <alignment horizontal="left"/>
    </xf>
    <xf numFmtId="0" fontId="9" fillId="0" borderId="32" xfId="1" applyFont="1" applyBorder="1" applyAlignment="1">
      <alignment vertical="top"/>
    </xf>
    <xf numFmtId="0" fontId="9" fillId="0" borderId="32" xfId="1" applyFont="1" applyBorder="1" applyAlignment="1">
      <alignment vertical="top" wrapText="1"/>
    </xf>
    <xf numFmtId="0" fontId="17" fillId="0" borderId="20" xfId="1" applyFont="1" applyFill="1" applyBorder="1" applyAlignment="1">
      <alignment horizontal="left" indent="1"/>
    </xf>
    <xf numFmtId="3" fontId="9" fillId="0" borderId="21" xfId="1" applyNumberFormat="1" applyFont="1" applyFill="1" applyBorder="1" applyAlignment="1"/>
    <xf numFmtId="3" fontId="9" fillId="0" borderId="22" xfId="1" applyNumberFormat="1" applyFont="1" applyFill="1" applyBorder="1" applyAlignment="1"/>
    <xf numFmtId="0" fontId="9" fillId="0" borderId="37" xfId="1" applyFont="1" applyBorder="1" applyAlignment="1">
      <alignment horizontal="left" indent="1"/>
    </xf>
    <xf numFmtId="3" fontId="9" fillId="3" borderId="29" xfId="1" applyNumberFormat="1" applyFont="1" applyFill="1" applyBorder="1" applyAlignment="1"/>
    <xf numFmtId="3" fontId="9" fillId="2" borderId="29" xfId="1" applyNumberFormat="1" applyFont="1" applyFill="1" applyBorder="1" applyAlignment="1"/>
    <xf numFmtId="3" fontId="9" fillId="3" borderId="38" xfId="1" applyNumberFormat="1" applyFont="1" applyFill="1" applyBorder="1" applyAlignment="1"/>
    <xf numFmtId="0" fontId="9" fillId="0" borderId="19" xfId="1" applyFont="1" applyAlignment="1"/>
    <xf numFmtId="0" fontId="0" fillId="0" borderId="0" xfId="0" applyAlignment="1"/>
    <xf numFmtId="0" fontId="8" fillId="4" borderId="19" xfId="1" applyFont="1" applyFill="1"/>
    <xf numFmtId="15" fontId="8" fillId="4" borderId="19" xfId="1" applyNumberFormat="1" applyFont="1" applyFill="1"/>
    <xf numFmtId="0" fontId="9" fillId="0" borderId="19" xfId="1" applyFont="1" applyAlignment="1"/>
    <xf numFmtId="0" fontId="0" fillId="0" borderId="0" xfId="0" applyAlignment="1"/>
    <xf numFmtId="0" fontId="17" fillId="0" borderId="39" xfId="1" applyFont="1" applyFill="1" applyBorder="1" applyAlignment="1">
      <alignment horizontal="left" vertical="top"/>
    </xf>
    <xf numFmtId="3" fontId="9" fillId="2" borderId="33" xfId="1" applyNumberFormat="1" applyFont="1" applyFill="1" applyBorder="1" applyAlignment="1"/>
    <xf numFmtId="3" fontId="9" fillId="2" borderId="36" xfId="1" applyNumberFormat="1" applyFont="1" applyFill="1" applyBorder="1" applyAlignment="1"/>
    <xf numFmtId="3" fontId="9" fillId="3" borderId="26" xfId="1" applyNumberFormat="1" applyFont="1" applyFill="1" applyBorder="1" applyAlignment="1">
      <alignment horizontal="center"/>
    </xf>
    <xf numFmtId="3" fontId="9" fillId="2" borderId="26" xfId="1" applyNumberFormat="1" applyFont="1" applyFill="1" applyBorder="1" applyAlignment="1">
      <alignment horizontal="center"/>
    </xf>
    <xf numFmtId="3" fontId="9" fillId="0" borderId="40" xfId="1" applyNumberFormat="1" applyFont="1" applyFill="1" applyBorder="1" applyAlignment="1"/>
    <xf numFmtId="0" fontId="9" fillId="2" borderId="25" xfId="1" applyFont="1" applyFill="1" applyBorder="1" applyAlignment="1">
      <alignment horizontal="center"/>
    </xf>
    <xf numFmtId="3" fontId="9" fillId="5" borderId="35" xfId="1" applyNumberFormat="1" applyFont="1" applyFill="1" applyBorder="1" applyAlignment="1"/>
    <xf numFmtId="3" fontId="9" fillId="5" borderId="33" xfId="1" applyNumberFormat="1" applyFont="1" applyFill="1" applyBorder="1" applyAlignment="1"/>
    <xf numFmtId="3" fontId="9" fillId="5" borderId="36" xfId="1" applyNumberFormat="1" applyFont="1" applyFill="1" applyBorder="1" applyAlignment="1"/>
    <xf numFmtId="3" fontId="9" fillId="5" borderId="38" xfId="1" applyNumberFormat="1" applyFont="1" applyFill="1" applyBorder="1" applyAlignment="1"/>
    <xf numFmtId="3" fontId="9" fillId="5" borderId="29" xfId="1" applyNumberFormat="1" applyFont="1" applyFill="1" applyBorder="1" applyAlignment="1"/>
    <xf numFmtId="0" fontId="5" fillId="5" borderId="19" xfId="1" applyFill="1"/>
    <xf numFmtId="0" fontId="9" fillId="0" borderId="19" xfId="1" applyFont="1" applyAlignment="1"/>
    <xf numFmtId="0" fontId="18" fillId="0" borderId="0" xfId="0" applyFont="1" applyAlignment="1"/>
    <xf numFmtId="0" fontId="9" fillId="3" borderId="30" xfId="1" applyNumberFormat="1" applyFont="1" applyFill="1" applyBorder="1" applyAlignment="1">
      <alignment horizontal="center"/>
    </xf>
    <xf numFmtId="0" fontId="9" fillId="3" borderId="21" xfId="1" applyNumberFormat="1" applyFont="1" applyFill="1" applyBorder="1" applyAlignment="1">
      <alignment horizontal="center"/>
    </xf>
    <xf numFmtId="0" fontId="9" fillId="3" borderId="27" xfId="1" applyNumberFormat="1" applyFont="1" applyFill="1" applyBorder="1" applyAlignment="1">
      <alignment horizontal="center"/>
    </xf>
    <xf numFmtId="0" fontId="9" fillId="2" borderId="30" xfId="1" applyNumberFormat="1" applyFont="1" applyFill="1" applyBorder="1" applyAlignment="1">
      <alignment horizontal="center"/>
    </xf>
    <xf numFmtId="0" fontId="9" fillId="2" borderId="21" xfId="1" applyNumberFormat="1" applyFont="1" applyFill="1" applyBorder="1" applyAlignment="1">
      <alignment horizontal="center"/>
    </xf>
    <xf numFmtId="0" fontId="9" fillId="2" borderId="27" xfId="1" applyNumberFormat="1" applyFont="1" applyFill="1" applyBorder="1" applyAlignment="1">
      <alignment horizontal="center"/>
    </xf>
    <xf numFmtId="0" fontId="9" fillId="3" borderId="22" xfId="1" applyNumberFormat="1" applyFont="1" applyFill="1" applyBorder="1" applyAlignment="1">
      <alignment horizontal="center"/>
    </xf>
    <xf numFmtId="0" fontId="9" fillId="2" borderId="22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Alignment="1"/>
    <xf numFmtId="0" fontId="9" fillId="3" borderId="19" xfId="1" applyFont="1" applyFill="1" applyBorder="1" applyAlignment="1">
      <alignment horizontal="center" wrapText="1"/>
    </xf>
    <xf numFmtId="0" fontId="5" fillId="3" borderId="19" xfId="1" applyFill="1" applyAlignment="1">
      <alignment horizontal="center" wrapText="1"/>
    </xf>
    <xf numFmtId="0" fontId="9" fillId="2" borderId="19" xfId="1" applyFont="1" applyFill="1" applyBorder="1" applyAlignment="1">
      <alignment horizontal="center" wrapText="1"/>
    </xf>
    <xf numFmtId="0" fontId="5" fillId="2" borderId="19" xfId="1" applyFill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9" fillId="0" borderId="19" xfId="1" applyFont="1" applyBorder="1" applyAlignment="1">
      <alignment horizontal="left" wrapText="1"/>
    </xf>
    <xf numFmtId="0" fontId="5" fillId="0" borderId="19" xfId="1" applyAlignment="1"/>
    <xf numFmtId="0" fontId="9" fillId="0" borderId="19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7" fillId="0" borderId="19" xfId="0" applyFont="1" applyBorder="1" applyAlignment="1">
      <alignment horizontal="left"/>
    </xf>
    <xf numFmtId="0" fontId="9" fillId="0" borderId="19" xfId="1" applyFont="1" applyBorder="1" applyAlignment="1">
      <alignment horizontal="center"/>
    </xf>
    <xf numFmtId="0" fontId="9" fillId="0" borderId="19" xfId="1" applyFont="1" applyBorder="1" applyAlignment="1">
      <alignment wrapText="1"/>
    </xf>
    <xf numFmtId="0" fontId="9" fillId="0" borderId="19" xfId="1" applyNumberFormat="1" applyFont="1" applyBorder="1" applyAlignment="1">
      <alignment horizontal="center" vertical="top"/>
    </xf>
    <xf numFmtId="0" fontId="13" fillId="0" borderId="19" xfId="1" applyNumberFormat="1" applyFont="1" applyBorder="1" applyAlignment="1">
      <alignment vertical="top"/>
    </xf>
    <xf numFmtId="3" fontId="9" fillId="0" borderId="19" xfId="1" applyNumberFormat="1" applyFont="1" applyBorder="1" applyAlignment="1">
      <alignment horizontal="right" vertical="top"/>
    </xf>
    <xf numFmtId="3" fontId="9" fillId="0" borderId="19" xfId="1" applyNumberFormat="1" applyFont="1" applyBorder="1" applyAlignment="1">
      <alignment horizontal="right" vertical="center"/>
    </xf>
    <xf numFmtId="0" fontId="9" fillId="0" borderId="19" xfId="1" applyFont="1" applyBorder="1" applyAlignment="1">
      <alignment horizontal="left"/>
    </xf>
    <xf numFmtId="0" fontId="9" fillId="0" borderId="19" xfId="1" applyNumberFormat="1" applyFont="1" applyBorder="1" applyAlignment="1">
      <alignment horizontal="center" vertical="center"/>
    </xf>
    <xf numFmtId="0" fontId="9" fillId="0" borderId="19" xfId="1" applyNumberFormat="1" applyFont="1" applyBorder="1" applyAlignment="1">
      <alignment horizontal="center"/>
    </xf>
    <xf numFmtId="0" fontId="0" fillId="0" borderId="19" xfId="0" applyNumberFormat="1" applyBorder="1" applyAlignment="1"/>
    <xf numFmtId="0" fontId="9" fillId="0" borderId="19" xfId="1" applyFont="1" applyBorder="1" applyAlignment="1">
      <alignment horizontal="left" vertical="top"/>
    </xf>
    <xf numFmtId="0" fontId="5" fillId="0" borderId="19" xfId="1" applyNumberFormat="1" applyBorder="1" applyAlignment="1">
      <alignment horizontal="center"/>
    </xf>
    <xf numFmtId="0" fontId="15" fillId="0" borderId="19" xfId="2" applyFont="1" applyAlignment="1"/>
    <xf numFmtId="0" fontId="14" fillId="0" borderId="19" xfId="2" applyFont="1" applyAlignment="1"/>
    <xf numFmtId="0" fontId="9" fillId="0" borderId="19" xfId="1" applyFont="1" applyBorder="1" applyAlignment="1">
      <alignment horizontal="left" vertical="top" indent="1"/>
    </xf>
    <xf numFmtId="0" fontId="9" fillId="0" borderId="19" xfId="1" applyFont="1" applyBorder="1" applyAlignment="1">
      <alignment horizontal="left" indent="1"/>
    </xf>
    <xf numFmtId="0" fontId="5" fillId="0" borderId="19" xfId="1" applyAlignment="1">
      <alignment horizontal="left"/>
    </xf>
    <xf numFmtId="0" fontId="9" fillId="0" borderId="19" xfId="1" applyFont="1" applyBorder="1" applyAlignment="1">
      <alignment horizontal="left" vertical="top" wrapText="1"/>
    </xf>
    <xf numFmtId="0" fontId="9" fillId="0" borderId="19" xfId="1" applyFont="1" applyAlignment="1">
      <alignment horizontal="left" vertical="top"/>
    </xf>
    <xf numFmtId="0" fontId="9" fillId="0" borderId="19" xfId="1" applyFont="1" applyAlignment="1">
      <alignment wrapText="1"/>
    </xf>
    <xf numFmtId="0" fontId="5" fillId="0" borderId="19" xfId="1" applyAlignment="1">
      <alignment horizontal="left" vertical="top"/>
    </xf>
    <xf numFmtId="0" fontId="16" fillId="0" borderId="19" xfId="3" applyFont="1" applyAlignment="1">
      <alignment horizontal="center"/>
    </xf>
    <xf numFmtId="0" fontId="16" fillId="0" borderId="19" xfId="3" applyFont="1" applyAlignment="1"/>
    <xf numFmtId="0" fontId="1" fillId="0" borderId="19" xfId="3" applyAlignment="1"/>
    <xf numFmtId="0" fontId="9" fillId="0" borderId="19" xfId="1" applyFont="1" applyBorder="1" applyAlignment="1">
      <alignment horizontal="center" vertical="center"/>
    </xf>
    <xf numFmtId="0" fontId="5" fillId="0" borderId="19" xfId="1" applyBorder="1" applyAlignment="1">
      <alignment horizontal="center"/>
    </xf>
    <xf numFmtId="0" fontId="9" fillId="0" borderId="19" xfId="1" applyFont="1" applyBorder="1" applyAlignment="1">
      <alignment horizontal="left" vertical="center"/>
    </xf>
    <xf numFmtId="3" fontId="9" fillId="3" borderId="33" xfId="1" applyNumberFormat="1" applyFont="1" applyFill="1" applyBorder="1" applyAlignment="1">
      <alignment horizontal="center"/>
    </xf>
    <xf numFmtId="0" fontId="8" fillId="5" borderId="0" xfId="0" applyFont="1" applyFill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13</xdr:col>
      <xdr:colOff>56090</xdr:colOff>
      <xdr:row>59</xdr:row>
      <xdr:rowOff>18440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076672-B545-9555-9799-568FAF2E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82325"/>
          <a:ext cx="8476190" cy="4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showGridLines="0" workbookViewId="0">
      <selection activeCell="O10" sqref="O10"/>
    </sheetView>
  </sheetViews>
  <sheetFormatPr defaultRowHeight="12.75" x14ac:dyDescent="0.2"/>
  <cols>
    <col min="1" max="1" width="16.5703125" style="27" customWidth="1"/>
    <col min="2" max="2" width="8.140625" style="27" bestFit="1" customWidth="1"/>
    <col min="3" max="3" width="10.140625" style="27" bestFit="1" customWidth="1"/>
    <col min="4" max="4" width="8.140625" style="27" bestFit="1" customWidth="1"/>
    <col min="5" max="7" width="9.140625" style="27"/>
    <col min="8" max="8" width="10.28515625" style="27" customWidth="1"/>
    <col min="9" max="9" width="9.28515625" style="27" customWidth="1"/>
    <col min="10" max="10" width="9.5703125" style="27" customWidth="1"/>
    <col min="11" max="11" width="8" style="27" customWidth="1"/>
    <col min="12" max="12" width="9.28515625" style="27" customWidth="1"/>
    <col min="13" max="13" width="9.42578125" style="27" customWidth="1"/>
    <col min="14" max="14" width="9.140625" style="27"/>
    <col min="15" max="15" width="19.28515625" style="27" bestFit="1" customWidth="1"/>
    <col min="16" max="16384" width="9.140625" style="27"/>
  </cols>
  <sheetData>
    <row r="1" spans="1:16" ht="15.75" x14ac:dyDescent="0.25">
      <c r="A1" s="320" t="s">
        <v>387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6" ht="16.5" thickBot="1" x14ac:dyDescent="0.3">
      <c r="A2" s="301"/>
      <c r="B2" s="302"/>
      <c r="C2" s="302"/>
      <c r="D2" s="302"/>
      <c r="E2" s="302"/>
      <c r="F2" s="302"/>
      <c r="G2" s="302"/>
      <c r="H2" s="302"/>
      <c r="I2" s="302"/>
      <c r="J2" s="302"/>
    </row>
    <row r="3" spans="1:16" ht="15.75" x14ac:dyDescent="0.25">
      <c r="A3" s="264"/>
      <c r="B3" s="322">
        <v>1801</v>
      </c>
      <c r="C3" s="323"/>
      <c r="D3" s="324"/>
      <c r="E3" s="325">
        <v>1811</v>
      </c>
      <c r="F3" s="326"/>
      <c r="G3" s="327"/>
      <c r="H3" s="323">
        <v>1821</v>
      </c>
      <c r="I3" s="323"/>
      <c r="J3" s="328"/>
      <c r="K3" s="325">
        <v>1831</v>
      </c>
      <c r="L3" s="326"/>
      <c r="M3" s="329"/>
    </row>
    <row r="4" spans="1:16" ht="16.5" thickBot="1" x14ac:dyDescent="0.3">
      <c r="A4" s="265"/>
      <c r="B4" s="275" t="s">
        <v>25</v>
      </c>
      <c r="C4" s="267" t="s">
        <v>37</v>
      </c>
      <c r="D4" s="274" t="s">
        <v>8</v>
      </c>
      <c r="E4" s="276" t="s">
        <v>25</v>
      </c>
      <c r="F4" s="268" t="s">
        <v>37</v>
      </c>
      <c r="G4" s="277" t="s">
        <v>8</v>
      </c>
      <c r="H4" s="266" t="s">
        <v>25</v>
      </c>
      <c r="I4" s="267" t="s">
        <v>37</v>
      </c>
      <c r="J4" s="269" t="s">
        <v>8</v>
      </c>
      <c r="K4" s="276" t="s">
        <v>25</v>
      </c>
      <c r="L4" s="268" t="s">
        <v>37</v>
      </c>
      <c r="M4" s="313" t="s">
        <v>8</v>
      </c>
    </row>
    <row r="5" spans="1:16" ht="18.75" x14ac:dyDescent="0.25">
      <c r="A5" s="307" t="s">
        <v>33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312"/>
      <c r="O5" s="303" t="s">
        <v>394</v>
      </c>
      <c r="P5" s="303"/>
    </row>
    <row r="6" spans="1:16" ht="15.75" x14ac:dyDescent="0.25">
      <c r="A6" s="279" t="s">
        <v>24</v>
      </c>
      <c r="B6" s="272">
        <v>2364</v>
      </c>
      <c r="C6" s="272">
        <v>2889</v>
      </c>
      <c r="D6" s="272">
        <f>B6+C6</f>
        <v>5253</v>
      </c>
      <c r="E6" s="273">
        <v>2699</v>
      </c>
      <c r="F6" s="273">
        <v>3460</v>
      </c>
      <c r="G6" s="273">
        <f>E6+F6</f>
        <v>6159</v>
      </c>
      <c r="H6" s="272">
        <v>3282</v>
      </c>
      <c r="I6" s="272">
        <v>3916</v>
      </c>
      <c r="J6" s="280">
        <f>H6+I6</f>
        <v>7198</v>
      </c>
      <c r="K6" s="273">
        <v>4230</v>
      </c>
      <c r="L6" s="273">
        <v>4907</v>
      </c>
      <c r="M6" s="308">
        <f>K6+L6</f>
        <v>9137</v>
      </c>
      <c r="O6" s="304">
        <v>44798</v>
      </c>
      <c r="P6" s="303"/>
    </row>
    <row r="7" spans="1:16" ht="15.75" x14ac:dyDescent="0.25">
      <c r="A7" s="279" t="s">
        <v>23</v>
      </c>
      <c r="B7" s="272">
        <v>2803</v>
      </c>
      <c r="C7" s="272">
        <v>3601</v>
      </c>
      <c r="D7" s="272">
        <f t="shared" ref="D7:D15" si="0">B7+C7</f>
        <v>6404</v>
      </c>
      <c r="E7" s="273">
        <v>3394</v>
      </c>
      <c r="F7" s="273">
        <v>4321</v>
      </c>
      <c r="G7" s="273">
        <f>E7+F7</f>
        <v>7715</v>
      </c>
      <c r="H7" s="272">
        <v>3156</v>
      </c>
      <c r="I7" s="272">
        <v>3882</v>
      </c>
      <c r="J7" s="280">
        <f t="shared" ref="J7:J15" si="1">H7+I7</f>
        <v>7038</v>
      </c>
      <c r="K7" s="273">
        <v>3572</v>
      </c>
      <c r="L7" s="273">
        <v>4349</v>
      </c>
      <c r="M7" s="308">
        <f t="shared" ref="M7:M15" si="2">K7+L7</f>
        <v>7921</v>
      </c>
    </row>
    <row r="8" spans="1:16" ht="15.75" x14ac:dyDescent="0.25">
      <c r="A8" s="292" t="s">
        <v>22</v>
      </c>
      <c r="B8" s="310" t="s">
        <v>20</v>
      </c>
      <c r="C8" s="310" t="s">
        <v>20</v>
      </c>
      <c r="D8" s="310" t="s">
        <v>20</v>
      </c>
      <c r="E8" s="311" t="s">
        <v>20</v>
      </c>
      <c r="F8" s="311" t="s">
        <v>20</v>
      </c>
      <c r="G8" s="311" t="s">
        <v>20</v>
      </c>
      <c r="H8" s="272">
        <v>3448</v>
      </c>
      <c r="I8" s="272">
        <v>3815</v>
      </c>
      <c r="J8" s="280">
        <f t="shared" si="1"/>
        <v>7263</v>
      </c>
      <c r="K8" s="273">
        <v>3730</v>
      </c>
      <c r="L8" s="273">
        <v>4487</v>
      </c>
      <c r="M8" s="308">
        <f t="shared" si="2"/>
        <v>8217</v>
      </c>
      <c r="O8" s="319" t="s">
        <v>395</v>
      </c>
    </row>
    <row r="9" spans="1:16" ht="15.75" x14ac:dyDescent="0.25">
      <c r="A9" s="281" t="s">
        <v>21</v>
      </c>
      <c r="B9" s="310" t="s">
        <v>20</v>
      </c>
      <c r="C9" s="310" t="s">
        <v>20</v>
      </c>
      <c r="D9" s="310" t="s">
        <v>20</v>
      </c>
      <c r="E9" s="311" t="s">
        <v>20</v>
      </c>
      <c r="F9" s="311" t="s">
        <v>20</v>
      </c>
      <c r="G9" s="311" t="s">
        <v>20</v>
      </c>
      <c r="H9" s="272">
        <v>3752</v>
      </c>
      <c r="I9" s="272">
        <v>4213</v>
      </c>
      <c r="J9" s="280">
        <f t="shared" si="1"/>
        <v>7965</v>
      </c>
      <c r="K9" s="273">
        <v>5482</v>
      </c>
      <c r="L9" s="273">
        <v>6264</v>
      </c>
      <c r="M9" s="308">
        <f t="shared" si="2"/>
        <v>11746</v>
      </c>
    </row>
    <row r="10" spans="1:16" ht="15.75" x14ac:dyDescent="0.25">
      <c r="A10" s="279" t="s">
        <v>19</v>
      </c>
      <c r="B10" s="272">
        <v>1878</v>
      </c>
      <c r="C10" s="272">
        <v>2460</v>
      </c>
      <c r="D10" s="272">
        <f t="shared" si="0"/>
        <v>4338</v>
      </c>
      <c r="E10" s="273">
        <v>2363</v>
      </c>
      <c r="F10" s="273">
        <v>2887</v>
      </c>
      <c r="G10" s="273">
        <f t="shared" ref="G10:G15" si="3">E10+F10</f>
        <v>5250</v>
      </c>
      <c r="H10" s="272">
        <v>2555</v>
      </c>
      <c r="I10" s="272">
        <v>3176</v>
      </c>
      <c r="J10" s="280">
        <f t="shared" si="1"/>
        <v>5731</v>
      </c>
      <c r="K10" s="273">
        <v>2705</v>
      </c>
      <c r="L10" s="273">
        <v>3218</v>
      </c>
      <c r="M10" s="308">
        <f t="shared" si="2"/>
        <v>5923</v>
      </c>
    </row>
    <row r="11" spans="1:16" ht="15.75" x14ac:dyDescent="0.25">
      <c r="A11" s="293" t="s">
        <v>18</v>
      </c>
      <c r="B11" s="272">
        <v>3595</v>
      </c>
      <c r="C11" s="272">
        <v>4494</v>
      </c>
      <c r="D11" s="272">
        <f t="shared" si="0"/>
        <v>8089</v>
      </c>
      <c r="E11" s="273">
        <v>5001</v>
      </c>
      <c r="F11" s="273">
        <v>6158</v>
      </c>
      <c r="G11" s="273">
        <f t="shared" si="3"/>
        <v>11159</v>
      </c>
      <c r="H11" s="272">
        <v>4010</v>
      </c>
      <c r="I11" s="272">
        <v>4813</v>
      </c>
      <c r="J11" s="280">
        <f t="shared" si="1"/>
        <v>8823</v>
      </c>
      <c r="K11" s="273">
        <v>4834</v>
      </c>
      <c r="L11" s="273">
        <v>5461</v>
      </c>
      <c r="M11" s="308">
        <f t="shared" si="2"/>
        <v>10295</v>
      </c>
    </row>
    <row r="12" spans="1:16" ht="15.75" x14ac:dyDescent="0.25">
      <c r="A12" s="293" t="s">
        <v>17</v>
      </c>
      <c r="B12" s="272">
        <v>3159</v>
      </c>
      <c r="C12" s="272">
        <v>4242</v>
      </c>
      <c r="D12" s="272">
        <f t="shared" si="0"/>
        <v>7401</v>
      </c>
      <c r="E12" s="273">
        <v>4276</v>
      </c>
      <c r="F12" s="273">
        <v>5662</v>
      </c>
      <c r="G12" s="273">
        <v>9940</v>
      </c>
      <c r="H12" s="272">
        <v>2667</v>
      </c>
      <c r="I12" s="272">
        <v>3346</v>
      </c>
      <c r="J12" s="280">
        <f t="shared" si="1"/>
        <v>6013</v>
      </c>
      <c r="K12" s="273">
        <v>2772</v>
      </c>
      <c r="L12" s="273">
        <v>3496</v>
      </c>
      <c r="M12" s="308">
        <f t="shared" si="2"/>
        <v>6268</v>
      </c>
    </row>
    <row r="13" spans="1:16" ht="15.75" x14ac:dyDescent="0.25">
      <c r="A13" s="279" t="s">
        <v>16</v>
      </c>
      <c r="B13" s="272">
        <v>2093</v>
      </c>
      <c r="C13" s="272">
        <v>2808</v>
      </c>
      <c r="D13" s="272">
        <f t="shared" si="0"/>
        <v>4901</v>
      </c>
      <c r="E13" s="273">
        <v>2657</v>
      </c>
      <c r="F13" s="273">
        <v>3101</v>
      </c>
      <c r="G13" s="273">
        <f t="shared" si="3"/>
        <v>5758</v>
      </c>
      <c r="H13" s="272">
        <v>2876</v>
      </c>
      <c r="I13" s="272">
        <v>3390</v>
      </c>
      <c r="J13" s="280">
        <f t="shared" si="1"/>
        <v>6266</v>
      </c>
      <c r="K13" s="273">
        <v>3452</v>
      </c>
      <c r="L13" s="273">
        <v>4117</v>
      </c>
      <c r="M13" s="308">
        <f t="shared" si="2"/>
        <v>7569</v>
      </c>
    </row>
    <row r="14" spans="1:16" ht="15.75" x14ac:dyDescent="0.25">
      <c r="A14" s="281" t="s">
        <v>15</v>
      </c>
      <c r="B14" s="272">
        <v>2920</v>
      </c>
      <c r="C14" s="272">
        <v>3674</v>
      </c>
      <c r="D14" s="272">
        <f t="shared" si="0"/>
        <v>6594</v>
      </c>
      <c r="E14" s="273">
        <v>3536</v>
      </c>
      <c r="F14" s="273">
        <v>4627</v>
      </c>
      <c r="G14" s="273">
        <f t="shared" si="3"/>
        <v>8163</v>
      </c>
      <c r="H14" s="272">
        <v>3095</v>
      </c>
      <c r="I14" s="272">
        <v>3770</v>
      </c>
      <c r="J14" s="280">
        <f t="shared" si="1"/>
        <v>6865</v>
      </c>
      <c r="K14" s="273">
        <v>3481</v>
      </c>
      <c r="L14" s="273">
        <v>4048</v>
      </c>
      <c r="M14" s="308">
        <f t="shared" si="2"/>
        <v>7529</v>
      </c>
    </row>
    <row r="15" spans="1:16" ht="15.75" x14ac:dyDescent="0.25">
      <c r="A15" s="281" t="s">
        <v>14</v>
      </c>
      <c r="B15" s="272">
        <v>1634</v>
      </c>
      <c r="C15" s="272">
        <v>2165</v>
      </c>
      <c r="D15" s="272">
        <f t="shared" si="0"/>
        <v>3799</v>
      </c>
      <c r="E15" s="273">
        <v>1860</v>
      </c>
      <c r="F15" s="273">
        <v>2330</v>
      </c>
      <c r="G15" s="273">
        <f t="shared" si="3"/>
        <v>4190</v>
      </c>
      <c r="H15" s="272">
        <v>4250</v>
      </c>
      <c r="I15" s="272">
        <v>5353</v>
      </c>
      <c r="J15" s="280">
        <f t="shared" si="1"/>
        <v>9603</v>
      </c>
      <c r="K15" s="273">
        <v>6885</v>
      </c>
      <c r="L15" s="273">
        <v>8357</v>
      </c>
      <c r="M15" s="308">
        <f t="shared" si="2"/>
        <v>15242</v>
      </c>
    </row>
    <row r="16" spans="1:16" ht="16.5" thickBot="1" x14ac:dyDescent="0.3">
      <c r="A16" s="282" t="s">
        <v>8</v>
      </c>
      <c r="B16" s="283">
        <f>SUM(B6:B15)</f>
        <v>20446</v>
      </c>
      <c r="C16" s="283">
        <f>SUM(C6:C15)</f>
        <v>26333</v>
      </c>
      <c r="D16" s="283">
        <f>SUM(D6:D15)</f>
        <v>46779</v>
      </c>
      <c r="E16" s="284">
        <f t="shared" ref="E16:M16" si="4">SUM(E6:E15)</f>
        <v>25786</v>
      </c>
      <c r="F16" s="284">
        <f t="shared" si="4"/>
        <v>32546</v>
      </c>
      <c r="G16" s="284">
        <f t="shared" si="4"/>
        <v>58334</v>
      </c>
      <c r="H16" s="283">
        <f t="shared" si="4"/>
        <v>33091</v>
      </c>
      <c r="I16" s="283">
        <f t="shared" si="4"/>
        <v>39674</v>
      </c>
      <c r="J16" s="285">
        <f t="shared" si="4"/>
        <v>72765</v>
      </c>
      <c r="K16" s="284">
        <f t="shared" si="4"/>
        <v>41143</v>
      </c>
      <c r="L16" s="284">
        <f t="shared" si="4"/>
        <v>48704</v>
      </c>
      <c r="M16" s="309">
        <f t="shared" si="4"/>
        <v>89847</v>
      </c>
    </row>
    <row r="17" spans="1:13" ht="18.75" x14ac:dyDescent="0.3">
      <c r="A17" s="294" t="s">
        <v>393</v>
      </c>
      <c r="B17" s="295"/>
      <c r="C17" s="295"/>
      <c r="D17" s="295"/>
      <c r="E17" s="295"/>
      <c r="F17" s="295"/>
      <c r="G17" s="295"/>
      <c r="H17" s="295"/>
      <c r="I17" s="295"/>
      <c r="J17" s="296"/>
      <c r="K17" s="295"/>
      <c r="L17" s="295"/>
      <c r="M17" s="295"/>
    </row>
    <row r="18" spans="1:13" ht="15.75" x14ac:dyDescent="0.25">
      <c r="A18" s="279" t="s">
        <v>12</v>
      </c>
      <c r="B18" s="272">
        <v>12717</v>
      </c>
      <c r="C18" s="272">
        <v>13993</v>
      </c>
      <c r="D18" s="272">
        <f t="shared" ref="D18:D20" si="5">B18+C18</f>
        <v>26710</v>
      </c>
      <c r="E18" s="273">
        <v>17125</v>
      </c>
      <c r="F18" s="273">
        <v>20091</v>
      </c>
      <c r="G18" s="273">
        <f t="shared" ref="G18:G20" si="6">E18+F18</f>
        <v>37216</v>
      </c>
      <c r="H18" s="272">
        <v>24628</v>
      </c>
      <c r="I18" s="272">
        <v>27292</v>
      </c>
      <c r="J18" s="315">
        <f t="shared" ref="J18:J20" si="7">H18+I18</f>
        <v>51920</v>
      </c>
      <c r="K18" s="273">
        <v>36230</v>
      </c>
      <c r="L18" s="273">
        <v>41155</v>
      </c>
      <c r="M18" s="273">
        <f t="shared" ref="M18:M20" si="8">K18+L18</f>
        <v>77385</v>
      </c>
    </row>
    <row r="19" spans="1:13" ht="15.75" x14ac:dyDescent="0.25">
      <c r="A19" s="279" t="s">
        <v>11</v>
      </c>
      <c r="B19" s="272">
        <v>3914</v>
      </c>
      <c r="C19" s="272">
        <v>3645</v>
      </c>
      <c r="D19" s="272">
        <f t="shared" si="5"/>
        <v>7559</v>
      </c>
      <c r="E19" s="273">
        <v>6282</v>
      </c>
      <c r="F19" s="273">
        <v>6956</v>
      </c>
      <c r="G19" s="273">
        <f t="shared" si="6"/>
        <v>13238</v>
      </c>
      <c r="H19" s="272">
        <v>10400</v>
      </c>
      <c r="I19" s="272">
        <v>11959</v>
      </c>
      <c r="J19" s="280">
        <f t="shared" si="7"/>
        <v>22359</v>
      </c>
      <c r="K19" s="273">
        <v>16351</v>
      </c>
      <c r="L19" s="273">
        <v>18843</v>
      </c>
      <c r="M19" s="273">
        <f t="shared" si="8"/>
        <v>35194</v>
      </c>
    </row>
    <row r="20" spans="1:13" ht="15.75" x14ac:dyDescent="0.25">
      <c r="A20" s="281" t="s">
        <v>10</v>
      </c>
      <c r="B20" s="272">
        <v>1207</v>
      </c>
      <c r="C20" s="272">
        <v>1831</v>
      </c>
      <c r="D20" s="272">
        <f t="shared" si="5"/>
        <v>3038</v>
      </c>
      <c r="E20" s="273">
        <v>1556</v>
      </c>
      <c r="F20" s="273">
        <v>1986</v>
      </c>
      <c r="G20" s="273">
        <f t="shared" si="6"/>
        <v>3542</v>
      </c>
      <c r="H20" s="272">
        <v>2099</v>
      </c>
      <c r="I20" s="272">
        <v>2226</v>
      </c>
      <c r="J20" s="280">
        <f t="shared" si="7"/>
        <v>4325</v>
      </c>
      <c r="K20" s="273">
        <v>2722</v>
      </c>
      <c r="L20" s="273">
        <v>2955</v>
      </c>
      <c r="M20" s="273">
        <f t="shared" si="8"/>
        <v>5677</v>
      </c>
    </row>
    <row r="21" spans="1:13" ht="15.75" x14ac:dyDescent="0.25">
      <c r="A21" s="281" t="s">
        <v>30</v>
      </c>
      <c r="B21" s="278"/>
      <c r="C21" s="278"/>
      <c r="D21" s="278"/>
      <c r="E21" s="273"/>
      <c r="F21" s="273"/>
      <c r="G21" s="273"/>
      <c r="H21" s="272"/>
      <c r="I21" s="272"/>
      <c r="J21" s="280"/>
      <c r="K21" s="273"/>
      <c r="L21" s="273"/>
      <c r="M21" s="273"/>
    </row>
    <row r="22" spans="1:13" ht="15.75" x14ac:dyDescent="0.25">
      <c r="A22" s="281" t="s">
        <v>29</v>
      </c>
      <c r="B22" s="278"/>
      <c r="C22" s="278"/>
      <c r="D22" s="278"/>
      <c r="E22" s="273"/>
      <c r="F22" s="273"/>
      <c r="G22" s="273"/>
      <c r="H22" s="272"/>
      <c r="I22" s="272"/>
      <c r="J22" s="280"/>
      <c r="K22" s="273"/>
      <c r="L22" s="273"/>
      <c r="M22" s="273"/>
    </row>
    <row r="23" spans="1:13" ht="15.75" x14ac:dyDescent="0.25">
      <c r="A23" s="281" t="s">
        <v>28</v>
      </c>
      <c r="B23" s="278"/>
      <c r="C23" s="278"/>
      <c r="D23" s="278"/>
      <c r="E23" s="273"/>
      <c r="F23" s="273"/>
      <c r="G23" s="273"/>
      <c r="H23" s="272"/>
      <c r="I23" s="272"/>
      <c r="J23" s="280"/>
      <c r="K23" s="273"/>
      <c r="L23" s="273"/>
      <c r="M23" s="273"/>
    </row>
    <row r="24" spans="1:13" ht="15.75" x14ac:dyDescent="0.25">
      <c r="A24" s="281" t="s">
        <v>27</v>
      </c>
      <c r="B24" s="278"/>
      <c r="C24" s="278"/>
      <c r="D24" s="278"/>
      <c r="E24" s="273"/>
      <c r="F24" s="273"/>
      <c r="G24" s="273"/>
      <c r="H24" s="272"/>
      <c r="I24" s="272"/>
      <c r="J24" s="280"/>
      <c r="K24" s="273"/>
      <c r="L24" s="273"/>
      <c r="M24" s="273"/>
    </row>
    <row r="25" spans="1:13" ht="16.5" thickBot="1" x14ac:dyDescent="0.3">
      <c r="A25" s="282" t="s">
        <v>8</v>
      </c>
      <c r="B25" s="283">
        <f t="shared" ref="B25:M25" si="9">SUM(B18:B24)</f>
        <v>17838</v>
      </c>
      <c r="C25" s="283">
        <f t="shared" si="9"/>
        <v>19469</v>
      </c>
      <c r="D25" s="283">
        <f t="shared" si="9"/>
        <v>37307</v>
      </c>
      <c r="E25" s="314">
        <f t="shared" si="9"/>
        <v>24963</v>
      </c>
      <c r="F25" s="284">
        <f t="shared" si="9"/>
        <v>29033</v>
      </c>
      <c r="G25" s="284">
        <f t="shared" si="9"/>
        <v>53996</v>
      </c>
      <c r="H25" s="283">
        <f t="shared" si="9"/>
        <v>37127</v>
      </c>
      <c r="I25" s="314">
        <f t="shared" si="9"/>
        <v>41477</v>
      </c>
      <c r="J25" s="316">
        <f t="shared" si="9"/>
        <v>78604</v>
      </c>
      <c r="K25" s="284">
        <f t="shared" si="9"/>
        <v>55303</v>
      </c>
      <c r="L25" s="284">
        <f t="shared" si="9"/>
        <v>62953</v>
      </c>
      <c r="M25" s="284">
        <f t="shared" si="9"/>
        <v>118256</v>
      </c>
    </row>
    <row r="26" spans="1:13" ht="16.5" thickBot="1" x14ac:dyDescent="0.3">
      <c r="A26" s="270"/>
      <c r="B26" s="271"/>
      <c r="C26" s="271"/>
      <c r="D26" s="271"/>
      <c r="E26" s="271"/>
      <c r="F26" s="271"/>
      <c r="G26" s="271"/>
      <c r="H26" s="271"/>
      <c r="I26" s="271"/>
      <c r="J26" s="271"/>
    </row>
    <row r="27" spans="1:13" ht="16.5" thickBot="1" x14ac:dyDescent="0.3">
      <c r="A27" s="297" t="s">
        <v>26</v>
      </c>
      <c r="B27" s="298">
        <f t="shared" ref="B27:M27" si="10">B16+B25</f>
        <v>38284</v>
      </c>
      <c r="C27" s="298">
        <f t="shared" si="10"/>
        <v>45802</v>
      </c>
      <c r="D27" s="298">
        <f t="shared" si="10"/>
        <v>84086</v>
      </c>
      <c r="E27" s="318">
        <f t="shared" si="10"/>
        <v>50749</v>
      </c>
      <c r="F27" s="299">
        <f t="shared" si="10"/>
        <v>61579</v>
      </c>
      <c r="G27" s="299">
        <f t="shared" si="10"/>
        <v>112330</v>
      </c>
      <c r="H27" s="298">
        <f t="shared" si="10"/>
        <v>70218</v>
      </c>
      <c r="I27" s="318">
        <f t="shared" si="10"/>
        <v>81151</v>
      </c>
      <c r="J27" s="317">
        <f t="shared" si="10"/>
        <v>151369</v>
      </c>
      <c r="K27" s="299">
        <f t="shared" si="10"/>
        <v>96446</v>
      </c>
      <c r="L27" s="299">
        <f t="shared" si="10"/>
        <v>111657</v>
      </c>
      <c r="M27" s="299">
        <f t="shared" si="10"/>
        <v>208103</v>
      </c>
    </row>
  </sheetData>
  <mergeCells count="5">
    <mergeCell ref="A1:J1"/>
    <mergeCell ref="B3:D3"/>
    <mergeCell ref="E3:G3"/>
    <mergeCell ref="H3:J3"/>
    <mergeCell ref="K3:M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showGridLines="0" workbookViewId="0">
      <selection activeCell="J5" sqref="J5"/>
    </sheetView>
  </sheetViews>
  <sheetFormatPr defaultRowHeight="12.75" x14ac:dyDescent="0.2"/>
  <cols>
    <col min="1" max="1" width="39.85546875" customWidth="1"/>
    <col min="2" max="2" width="13.85546875" customWidth="1"/>
    <col min="3" max="5" width="8.42578125" bestFit="1" customWidth="1"/>
  </cols>
  <sheetData>
    <row r="1" spans="1:5" x14ac:dyDescent="0.2">
      <c r="A1" s="343" t="s">
        <v>1</v>
      </c>
      <c r="B1" s="343"/>
      <c r="C1" s="1"/>
      <c r="D1" s="2"/>
      <c r="E1" s="2"/>
    </row>
    <row r="2" spans="1:5" ht="31.5" x14ac:dyDescent="0.2">
      <c r="A2" s="3"/>
      <c r="B2" s="4">
        <v>1871</v>
      </c>
      <c r="C2" s="5">
        <v>1881</v>
      </c>
      <c r="D2" s="5">
        <v>1891</v>
      </c>
      <c r="E2" s="6" t="s">
        <v>0</v>
      </c>
    </row>
    <row r="3" spans="1:5" ht="15.75" x14ac:dyDescent="0.25">
      <c r="A3" s="7"/>
      <c r="B3" s="8"/>
      <c r="C3" s="9"/>
      <c r="D3" s="9"/>
      <c r="E3" s="8"/>
    </row>
    <row r="4" spans="1:5" ht="15.75" x14ac:dyDescent="0.25">
      <c r="A4" s="10" t="s">
        <v>2</v>
      </c>
      <c r="B4" s="11">
        <v>477732</v>
      </c>
      <c r="C4" s="12">
        <v>511415</v>
      </c>
      <c r="D4" s="12">
        <v>658198</v>
      </c>
      <c r="E4" s="13"/>
    </row>
    <row r="5" spans="1:5" ht="31.5" x14ac:dyDescent="0.25">
      <c r="A5" s="14" t="s">
        <v>3</v>
      </c>
      <c r="B5" s="15">
        <v>65202</v>
      </c>
      <c r="C5" s="12">
        <v>70061</v>
      </c>
      <c r="D5" s="12">
        <v>83472</v>
      </c>
      <c r="E5" s="16">
        <v>75609</v>
      </c>
    </row>
    <row r="6" spans="1:5" ht="15.75" x14ac:dyDescent="0.25">
      <c r="A6" s="10" t="s">
        <v>4</v>
      </c>
      <c r="B6" s="11">
        <v>100691</v>
      </c>
      <c r="C6" s="12">
        <v>106770</v>
      </c>
      <c r="D6" s="12">
        <v>141885</v>
      </c>
      <c r="E6" s="16">
        <v>114895</v>
      </c>
    </row>
    <row r="7" spans="1:5" ht="15.75" x14ac:dyDescent="0.25">
      <c r="A7" s="10" t="s">
        <v>5</v>
      </c>
      <c r="B7" s="11">
        <v>311839</v>
      </c>
      <c r="C7" s="12">
        <v>334584</v>
      </c>
      <c r="D7" s="12">
        <v>432841</v>
      </c>
      <c r="E7" s="16">
        <v>75179</v>
      </c>
    </row>
    <row r="8" spans="1:5" ht="31.5" x14ac:dyDescent="0.25">
      <c r="A8" s="14" t="s">
        <v>6</v>
      </c>
      <c r="B8" s="12">
        <v>621</v>
      </c>
      <c r="C8" s="12">
        <v>1075</v>
      </c>
      <c r="D8" s="12">
        <v>1404</v>
      </c>
      <c r="E8" s="16">
        <v>832</v>
      </c>
    </row>
    <row r="9" spans="1:5" ht="15.75" x14ac:dyDescent="0.25">
      <c r="A9" s="10" t="s">
        <v>4</v>
      </c>
      <c r="B9" s="11">
        <v>60649</v>
      </c>
      <c r="C9" s="12">
        <v>75065</v>
      </c>
      <c r="D9" s="12">
        <v>104910</v>
      </c>
      <c r="E9" s="16">
        <v>105493</v>
      </c>
    </row>
    <row r="10" spans="1:5" ht="15.75" x14ac:dyDescent="0.25">
      <c r="A10" s="10" t="s">
        <v>5</v>
      </c>
      <c r="B10" s="15">
        <v>2454</v>
      </c>
      <c r="C10" s="12">
        <v>3184</v>
      </c>
      <c r="D10" s="12">
        <v>3725</v>
      </c>
      <c r="E10" s="16">
        <v>4733</v>
      </c>
    </row>
    <row r="11" spans="1:5" ht="47.25" x14ac:dyDescent="0.25">
      <c r="A11" s="14" t="s">
        <v>7</v>
      </c>
      <c r="B11" s="17">
        <v>0.95</v>
      </c>
      <c r="C11" s="18">
        <v>1.53</v>
      </c>
      <c r="D11" s="18">
        <v>1.68</v>
      </c>
      <c r="E11" s="19">
        <v>1.1000000000000001</v>
      </c>
    </row>
    <row r="12" spans="1:5" ht="15.75" x14ac:dyDescent="0.25">
      <c r="A12" s="10" t="s">
        <v>4</v>
      </c>
      <c r="B12" s="17">
        <v>60.23</v>
      </c>
      <c r="C12" s="18">
        <v>70.31</v>
      </c>
      <c r="D12" s="18">
        <v>73.94</v>
      </c>
      <c r="E12" s="20">
        <v>91.82</v>
      </c>
    </row>
    <row r="13" spans="1:5" ht="15.75" x14ac:dyDescent="0.25">
      <c r="A13" s="10" t="s">
        <v>5</v>
      </c>
      <c r="B13" s="17">
        <v>0.79</v>
      </c>
      <c r="C13" s="18">
        <v>0.95</v>
      </c>
      <c r="D13" s="18">
        <v>0.86</v>
      </c>
      <c r="E13" s="20">
        <v>6.3</v>
      </c>
    </row>
    <row r="14" spans="1:5" ht="15.75" x14ac:dyDescent="0.2">
      <c r="A14" s="21" t="s">
        <v>8</v>
      </c>
      <c r="B14" s="22">
        <v>13.34</v>
      </c>
      <c r="C14" s="23">
        <v>15.5</v>
      </c>
      <c r="D14" s="23">
        <v>16.739999999999998</v>
      </c>
      <c r="E14" s="24"/>
    </row>
    <row r="15" spans="1:5" ht="15.75" x14ac:dyDescent="0.25">
      <c r="A15" s="344" t="s">
        <v>9</v>
      </c>
      <c r="B15" s="344"/>
      <c r="C15" s="25"/>
      <c r="D15" s="26"/>
      <c r="E15" s="26"/>
    </row>
  </sheetData>
  <mergeCells count="2">
    <mergeCell ref="A1:B1"/>
    <mergeCell ref="A15:B15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9"/>
  <sheetViews>
    <sheetView showGridLines="0" workbookViewId="0">
      <selection activeCell="O12" sqref="O12"/>
    </sheetView>
  </sheetViews>
  <sheetFormatPr defaultRowHeight="15.75" x14ac:dyDescent="0.25"/>
  <cols>
    <col min="1" max="1" width="9.140625" style="85"/>
    <col min="2" max="2" width="7.28515625" style="85" bestFit="1" customWidth="1"/>
    <col min="3" max="4" width="8.140625" style="85" bestFit="1" customWidth="1"/>
    <col min="5" max="5" width="7.28515625" style="85" bestFit="1" customWidth="1"/>
    <col min="6" max="6" width="8.140625" style="85" bestFit="1" customWidth="1"/>
    <col min="7" max="7" width="8.42578125" style="85" bestFit="1" customWidth="1"/>
    <col min="8" max="8" width="7.28515625" style="85" bestFit="1" customWidth="1"/>
    <col min="9" max="9" width="8.140625" style="85" bestFit="1" customWidth="1"/>
    <col min="10" max="10" width="7.28515625" style="85" bestFit="1" customWidth="1"/>
    <col min="11" max="12" width="8.140625" style="85" bestFit="1" customWidth="1"/>
    <col min="13" max="13" width="8.42578125" style="85" bestFit="1" customWidth="1"/>
    <col min="14" max="16384" width="9.140625" style="85"/>
  </cols>
  <sheetData>
    <row r="1" spans="1:13" x14ac:dyDescent="0.25">
      <c r="A1" s="351" t="s">
        <v>126</v>
      </c>
      <c r="B1" s="351"/>
      <c r="C1" s="351"/>
      <c r="D1" s="351"/>
      <c r="E1" s="351"/>
      <c r="F1" s="351"/>
      <c r="G1" s="351"/>
      <c r="H1" s="351"/>
      <c r="I1" s="351"/>
      <c r="J1" s="40"/>
      <c r="K1" s="40"/>
      <c r="L1" s="40"/>
      <c r="M1" s="40"/>
    </row>
    <row r="2" spans="1:13" x14ac:dyDescent="0.25">
      <c r="A2" s="40"/>
      <c r="B2" s="347">
        <v>1841</v>
      </c>
      <c r="C2" s="348"/>
      <c r="D2" s="348"/>
      <c r="E2" s="348"/>
      <c r="F2" s="348"/>
      <c r="G2" s="348"/>
      <c r="H2" s="347">
        <v>1851</v>
      </c>
      <c r="I2" s="348"/>
      <c r="J2" s="348"/>
      <c r="K2" s="348"/>
      <c r="L2" s="348"/>
      <c r="M2" s="348"/>
    </row>
    <row r="3" spans="1:13" x14ac:dyDescent="0.25">
      <c r="A3" s="40"/>
      <c r="B3" s="345" t="s">
        <v>125</v>
      </c>
      <c r="C3" s="345"/>
      <c r="D3" s="345" t="s">
        <v>124</v>
      </c>
      <c r="E3" s="345"/>
      <c r="F3" s="345" t="s">
        <v>8</v>
      </c>
      <c r="G3" s="345"/>
      <c r="H3" s="345" t="s">
        <v>125</v>
      </c>
      <c r="I3" s="345"/>
      <c r="J3" s="345" t="s">
        <v>124</v>
      </c>
      <c r="K3" s="345"/>
      <c r="L3" s="345" t="s">
        <v>8</v>
      </c>
      <c r="M3" s="345"/>
    </row>
    <row r="4" spans="1:13" x14ac:dyDescent="0.25">
      <c r="A4" s="146"/>
      <c r="B4" s="146" t="s">
        <v>123</v>
      </c>
      <c r="C4" s="146" t="s">
        <v>122</v>
      </c>
      <c r="D4" s="146" t="s">
        <v>123</v>
      </c>
      <c r="E4" s="146" t="s">
        <v>122</v>
      </c>
      <c r="F4" s="146" t="s">
        <v>123</v>
      </c>
      <c r="G4" s="146" t="s">
        <v>122</v>
      </c>
      <c r="H4" s="146" t="s">
        <v>123</v>
      </c>
      <c r="I4" s="146" t="s">
        <v>122</v>
      </c>
      <c r="J4" s="146" t="s">
        <v>123</v>
      </c>
      <c r="K4" s="146" t="s">
        <v>122</v>
      </c>
      <c r="L4" s="146" t="s">
        <v>123</v>
      </c>
      <c r="M4" s="146" t="s">
        <v>122</v>
      </c>
    </row>
    <row r="5" spans="1:13" x14ac:dyDescent="0.25">
      <c r="A5" s="44"/>
      <c r="B5" s="145">
        <v>20</v>
      </c>
      <c r="C5" s="145">
        <v>20</v>
      </c>
      <c r="D5" s="145">
        <v>20</v>
      </c>
      <c r="E5" s="145">
        <v>20</v>
      </c>
      <c r="F5" s="145">
        <v>20</v>
      </c>
      <c r="G5" s="145">
        <v>20</v>
      </c>
      <c r="H5" s="145">
        <v>20</v>
      </c>
      <c r="I5" s="145">
        <v>20</v>
      </c>
      <c r="J5" s="145">
        <v>20</v>
      </c>
      <c r="K5" s="145">
        <v>20</v>
      </c>
      <c r="L5" s="145">
        <v>20</v>
      </c>
      <c r="M5" s="145">
        <v>20</v>
      </c>
    </row>
    <row r="6" spans="1:13" x14ac:dyDescent="0.25">
      <c r="A6" s="29" t="s">
        <v>121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140" t="s">
        <v>120</v>
      </c>
      <c r="B7" s="138">
        <v>4</v>
      </c>
      <c r="C7" s="138">
        <v>724</v>
      </c>
      <c r="D7" s="38"/>
      <c r="E7" s="138">
        <v>5</v>
      </c>
      <c r="F7" s="138">
        <v>4</v>
      </c>
      <c r="G7" s="138">
        <v>729</v>
      </c>
      <c r="H7" s="138">
        <v>12</v>
      </c>
      <c r="I7" s="138">
        <v>1245</v>
      </c>
      <c r="J7" s="38"/>
      <c r="K7" s="138">
        <v>4</v>
      </c>
      <c r="L7" s="138">
        <v>12</v>
      </c>
      <c r="M7" s="138">
        <v>1249</v>
      </c>
    </row>
    <row r="8" spans="1:13" x14ac:dyDescent="0.25">
      <c r="A8" s="140" t="s">
        <v>119</v>
      </c>
      <c r="B8" s="138">
        <v>100</v>
      </c>
      <c r="C8" s="138">
        <v>1133</v>
      </c>
      <c r="D8" s="38"/>
      <c r="E8" s="38"/>
      <c r="F8" s="138">
        <v>100</v>
      </c>
      <c r="G8" s="138">
        <v>1133</v>
      </c>
      <c r="H8" s="138">
        <v>89</v>
      </c>
      <c r="I8" s="138">
        <v>597</v>
      </c>
      <c r="J8" s="38"/>
      <c r="K8" s="38"/>
      <c r="L8" s="138">
        <v>89</v>
      </c>
      <c r="M8" s="138">
        <v>597</v>
      </c>
    </row>
    <row r="9" spans="1:13" x14ac:dyDescent="0.25">
      <c r="A9" s="140" t="s">
        <v>118</v>
      </c>
      <c r="B9" s="138">
        <v>138</v>
      </c>
      <c r="C9" s="138">
        <v>1531</v>
      </c>
      <c r="D9" s="138">
        <v>75</v>
      </c>
      <c r="E9" s="138">
        <v>804</v>
      </c>
      <c r="F9" s="138">
        <v>213</v>
      </c>
      <c r="G9" s="138">
        <v>2335</v>
      </c>
      <c r="H9" s="138">
        <v>471</v>
      </c>
      <c r="I9" s="138">
        <v>2433</v>
      </c>
      <c r="J9" s="138">
        <v>74</v>
      </c>
      <c r="K9" s="138">
        <v>585</v>
      </c>
      <c r="L9" s="138">
        <v>545</v>
      </c>
      <c r="M9" s="138">
        <v>3018</v>
      </c>
    </row>
    <row r="10" spans="1:13" x14ac:dyDescent="0.25">
      <c r="A10" s="139" t="s">
        <v>8</v>
      </c>
      <c r="B10" s="138">
        <v>242</v>
      </c>
      <c r="C10" s="138">
        <v>3388</v>
      </c>
      <c r="D10" s="138">
        <v>75</v>
      </c>
      <c r="E10" s="138">
        <v>809</v>
      </c>
      <c r="F10" s="138">
        <v>317</v>
      </c>
      <c r="G10" s="138">
        <v>4197</v>
      </c>
      <c r="H10" s="138">
        <v>572</v>
      </c>
      <c r="I10" s="138">
        <v>4275</v>
      </c>
      <c r="J10" s="138">
        <v>74</v>
      </c>
      <c r="K10" s="138">
        <v>589</v>
      </c>
      <c r="L10" s="138">
        <v>646</v>
      </c>
      <c r="M10" s="138">
        <v>4864</v>
      </c>
    </row>
    <row r="11" spans="1:13" x14ac:dyDescent="0.25">
      <c r="A11" s="29" t="s">
        <v>117</v>
      </c>
      <c r="B11" s="138">
        <v>347</v>
      </c>
      <c r="C11" s="144">
        <v>1001</v>
      </c>
      <c r="D11" s="144">
        <v>4386</v>
      </c>
      <c r="E11" s="144">
        <v>8162</v>
      </c>
      <c r="F11" s="144">
        <v>4733</v>
      </c>
      <c r="G11" s="144">
        <v>9163</v>
      </c>
      <c r="H11" s="144">
        <v>251</v>
      </c>
      <c r="I11" s="144">
        <v>572</v>
      </c>
      <c r="J11" s="144">
        <v>5241</v>
      </c>
      <c r="K11" s="144">
        <v>11291</v>
      </c>
      <c r="L11" s="144">
        <v>5492</v>
      </c>
      <c r="M11" s="144">
        <v>11863</v>
      </c>
    </row>
    <row r="12" spans="1:13" x14ac:dyDescent="0.25">
      <c r="A12" s="141" t="s">
        <v>116</v>
      </c>
      <c r="B12" s="38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</row>
    <row r="13" spans="1:13" x14ac:dyDescent="0.25">
      <c r="A13" s="140" t="s">
        <v>115</v>
      </c>
      <c r="B13" s="142">
        <v>712</v>
      </c>
      <c r="C13" s="142">
        <v>3389</v>
      </c>
      <c r="D13" s="142">
        <v>7</v>
      </c>
      <c r="E13" s="143">
        <v>102</v>
      </c>
      <c r="F13" s="142">
        <v>719</v>
      </c>
      <c r="G13" s="142">
        <v>3491</v>
      </c>
      <c r="H13" s="142">
        <v>1027</v>
      </c>
      <c r="I13" s="142">
        <v>3281</v>
      </c>
      <c r="J13" s="142">
        <v>208</v>
      </c>
      <c r="K13" s="142">
        <v>143</v>
      </c>
      <c r="L13" s="142">
        <v>1235</v>
      </c>
      <c r="M13" s="142">
        <v>3424</v>
      </c>
    </row>
    <row r="14" spans="1:13" x14ac:dyDescent="0.25">
      <c r="A14" s="140" t="s">
        <v>114</v>
      </c>
      <c r="B14" s="142">
        <v>769</v>
      </c>
      <c r="C14" s="142">
        <v>4110</v>
      </c>
      <c r="D14" s="142">
        <v>31</v>
      </c>
      <c r="E14" s="142">
        <v>116</v>
      </c>
      <c r="F14" s="142">
        <v>800</v>
      </c>
      <c r="G14" s="142">
        <v>4226</v>
      </c>
      <c r="H14" s="142">
        <v>2924</v>
      </c>
      <c r="I14" s="142">
        <v>7055</v>
      </c>
      <c r="J14" s="40"/>
      <c r="K14" s="40"/>
      <c r="L14" s="142">
        <v>2924</v>
      </c>
      <c r="M14" s="142">
        <v>7055</v>
      </c>
    </row>
    <row r="15" spans="1:13" x14ac:dyDescent="0.25">
      <c r="A15" s="139" t="s">
        <v>8</v>
      </c>
      <c r="B15" s="142">
        <v>1481</v>
      </c>
      <c r="C15" s="142">
        <v>7499</v>
      </c>
      <c r="D15" s="142">
        <v>38</v>
      </c>
      <c r="E15" s="142">
        <v>218</v>
      </c>
      <c r="F15" s="142">
        <v>1519</v>
      </c>
      <c r="G15" s="142">
        <v>7717</v>
      </c>
      <c r="H15" s="142">
        <v>3951</v>
      </c>
      <c r="I15" s="142">
        <v>10336</v>
      </c>
      <c r="J15" s="142">
        <v>208</v>
      </c>
      <c r="K15" s="142">
        <v>143</v>
      </c>
      <c r="L15" s="142">
        <v>4159</v>
      </c>
      <c r="M15" s="142">
        <v>10479</v>
      </c>
    </row>
    <row r="16" spans="1:13" x14ac:dyDescent="0.25">
      <c r="A16" s="141" t="s">
        <v>113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40" t="s">
        <v>112</v>
      </c>
      <c r="B17" s="142">
        <v>389</v>
      </c>
      <c r="C17" s="142">
        <v>3180</v>
      </c>
      <c r="D17" s="142">
        <v>9</v>
      </c>
      <c r="E17" s="142">
        <v>63</v>
      </c>
      <c r="F17" s="142">
        <v>398</v>
      </c>
      <c r="G17" s="142">
        <v>3243</v>
      </c>
      <c r="H17" s="143">
        <v>173</v>
      </c>
      <c r="I17" s="142">
        <v>1878</v>
      </c>
      <c r="J17" s="142">
        <v>22</v>
      </c>
      <c r="K17" s="142">
        <v>216</v>
      </c>
      <c r="L17" s="142">
        <v>195</v>
      </c>
      <c r="M17" s="142">
        <v>2094</v>
      </c>
    </row>
    <row r="18" spans="1:13" x14ac:dyDescent="0.25">
      <c r="A18" s="140" t="s">
        <v>111</v>
      </c>
      <c r="B18" s="142">
        <v>3</v>
      </c>
      <c r="C18" s="142">
        <v>39</v>
      </c>
      <c r="D18" s="40"/>
      <c r="E18" s="142">
        <v>1</v>
      </c>
      <c r="F18" s="142">
        <v>3</v>
      </c>
      <c r="G18" s="142">
        <v>40</v>
      </c>
      <c r="H18" s="142">
        <v>5</v>
      </c>
      <c r="I18" s="142">
        <v>83</v>
      </c>
      <c r="J18" s="40"/>
      <c r="K18" s="40"/>
      <c r="L18" s="142">
        <v>5</v>
      </c>
      <c r="M18" s="142">
        <v>83</v>
      </c>
    </row>
    <row r="19" spans="1:13" x14ac:dyDescent="0.25">
      <c r="A19" s="140" t="s">
        <v>110</v>
      </c>
      <c r="B19" s="142">
        <v>2</v>
      </c>
      <c r="C19" s="142">
        <v>8</v>
      </c>
      <c r="D19" s="40"/>
      <c r="E19" s="40"/>
      <c r="F19" s="142">
        <v>2</v>
      </c>
      <c r="G19" s="142">
        <v>8</v>
      </c>
      <c r="H19" s="40"/>
      <c r="I19" s="142">
        <v>7</v>
      </c>
      <c r="J19" s="40"/>
      <c r="K19" s="40"/>
      <c r="L19" s="40"/>
      <c r="M19" s="142">
        <v>7</v>
      </c>
    </row>
    <row r="20" spans="1:13" x14ac:dyDescent="0.25">
      <c r="A20" s="139" t="s">
        <v>8</v>
      </c>
      <c r="B20" s="142">
        <v>394</v>
      </c>
      <c r="C20" s="349">
        <v>3227</v>
      </c>
      <c r="D20" s="142">
        <v>9</v>
      </c>
      <c r="E20" s="142">
        <v>64</v>
      </c>
      <c r="F20" s="142">
        <v>403</v>
      </c>
      <c r="G20" s="349">
        <v>3291</v>
      </c>
      <c r="H20" s="143">
        <v>178</v>
      </c>
      <c r="I20" s="349">
        <v>1968</v>
      </c>
      <c r="J20" s="142">
        <v>22</v>
      </c>
      <c r="K20" s="142">
        <v>216</v>
      </c>
      <c r="L20" s="350">
        <v>200</v>
      </c>
      <c r="M20" s="349">
        <v>2184</v>
      </c>
    </row>
    <row r="21" spans="1:13" x14ac:dyDescent="0.25">
      <c r="A21" s="141" t="s">
        <v>109</v>
      </c>
      <c r="B21" s="40"/>
      <c r="C21" s="349"/>
      <c r="D21" s="40"/>
      <c r="E21" s="40"/>
      <c r="F21" s="40"/>
      <c r="G21" s="349"/>
      <c r="H21" s="40"/>
      <c r="I21" s="349"/>
      <c r="J21" s="40"/>
      <c r="K21" s="40"/>
      <c r="L21" s="350"/>
      <c r="M21" s="349"/>
    </row>
    <row r="22" spans="1:13" x14ac:dyDescent="0.25">
      <c r="A22" s="140" t="s">
        <v>108</v>
      </c>
      <c r="B22" s="138">
        <v>560</v>
      </c>
      <c r="C22" s="138">
        <v>1429</v>
      </c>
      <c r="D22" s="138">
        <v>62</v>
      </c>
      <c r="E22" s="138">
        <v>85</v>
      </c>
      <c r="F22" s="138">
        <v>622</v>
      </c>
      <c r="G22" s="138">
        <v>1514</v>
      </c>
      <c r="H22" s="138">
        <v>725</v>
      </c>
      <c r="I22" s="138">
        <v>1371</v>
      </c>
      <c r="J22" s="138">
        <v>100</v>
      </c>
      <c r="K22" s="138">
        <v>106</v>
      </c>
      <c r="L22" s="138">
        <v>825</v>
      </c>
      <c r="M22" s="138">
        <v>1477</v>
      </c>
    </row>
    <row r="23" spans="1:13" x14ac:dyDescent="0.25">
      <c r="A23" s="140" t="s">
        <v>107</v>
      </c>
      <c r="B23" s="138">
        <v>399</v>
      </c>
      <c r="C23" s="138">
        <v>1348</v>
      </c>
      <c r="D23" s="138">
        <v>65</v>
      </c>
      <c r="E23" s="138">
        <v>71</v>
      </c>
      <c r="F23" s="138">
        <v>646</v>
      </c>
      <c r="G23" s="138">
        <v>1419</v>
      </c>
      <c r="H23" s="138">
        <v>757</v>
      </c>
      <c r="I23" s="138">
        <v>3044</v>
      </c>
      <c r="J23" s="138">
        <v>49</v>
      </c>
      <c r="K23" s="138">
        <v>76</v>
      </c>
      <c r="L23" s="138">
        <v>806</v>
      </c>
      <c r="M23" s="138">
        <v>3120</v>
      </c>
    </row>
    <row r="24" spans="1:13" x14ac:dyDescent="0.25">
      <c r="A24" s="140" t="s">
        <v>106</v>
      </c>
      <c r="B24" s="138">
        <v>1520</v>
      </c>
      <c r="C24" s="138">
        <v>7150</v>
      </c>
      <c r="D24" s="138">
        <v>30</v>
      </c>
      <c r="E24" s="138">
        <v>72</v>
      </c>
      <c r="F24" s="138">
        <v>1550</v>
      </c>
      <c r="G24" s="138">
        <v>7222</v>
      </c>
      <c r="H24" s="138">
        <v>1790</v>
      </c>
      <c r="I24" s="138">
        <v>9644</v>
      </c>
      <c r="J24" s="138">
        <v>74</v>
      </c>
      <c r="K24" s="138">
        <v>171</v>
      </c>
      <c r="L24" s="138">
        <v>1864</v>
      </c>
      <c r="M24" s="138">
        <v>9815</v>
      </c>
    </row>
    <row r="25" spans="1:13" x14ac:dyDescent="0.25">
      <c r="A25" s="140" t="s">
        <v>105</v>
      </c>
      <c r="B25" s="138">
        <v>105</v>
      </c>
      <c r="C25" s="138">
        <v>370</v>
      </c>
      <c r="D25" s="138">
        <v>1</v>
      </c>
      <c r="E25" s="138">
        <v>6</v>
      </c>
      <c r="F25" s="138">
        <v>106</v>
      </c>
      <c r="G25" s="138">
        <v>376</v>
      </c>
      <c r="H25" s="138">
        <v>122</v>
      </c>
      <c r="I25" s="138">
        <v>504</v>
      </c>
      <c r="J25" s="38"/>
      <c r="K25" s="138">
        <v>4</v>
      </c>
      <c r="L25" s="138">
        <v>122</v>
      </c>
      <c r="M25" s="138">
        <v>508</v>
      </c>
    </row>
    <row r="26" spans="1:13" x14ac:dyDescent="0.25">
      <c r="A26" s="140" t="s">
        <v>104</v>
      </c>
      <c r="B26" s="138">
        <v>110</v>
      </c>
      <c r="C26" s="138">
        <v>264</v>
      </c>
      <c r="D26" s="38"/>
      <c r="E26" s="138">
        <v>1</v>
      </c>
      <c r="F26" s="32" t="s">
        <v>103</v>
      </c>
      <c r="G26" s="138">
        <v>265</v>
      </c>
      <c r="H26" s="138">
        <v>75</v>
      </c>
      <c r="I26" s="138">
        <v>382</v>
      </c>
      <c r="J26" s="38"/>
      <c r="K26" s="38"/>
      <c r="L26" s="138">
        <v>75</v>
      </c>
      <c r="M26" s="138">
        <v>382</v>
      </c>
    </row>
    <row r="27" spans="1:13" x14ac:dyDescent="0.25">
      <c r="A27" s="140" t="s">
        <v>102</v>
      </c>
      <c r="B27" s="138">
        <v>52</v>
      </c>
      <c r="C27" s="138">
        <v>156</v>
      </c>
      <c r="D27" s="138">
        <v>40</v>
      </c>
      <c r="E27" s="138">
        <v>142</v>
      </c>
      <c r="F27" s="138">
        <v>92</v>
      </c>
      <c r="G27" s="138">
        <v>298</v>
      </c>
      <c r="H27" s="138">
        <v>157</v>
      </c>
      <c r="I27" s="138">
        <v>920</v>
      </c>
      <c r="J27" s="138">
        <v>23</v>
      </c>
      <c r="K27" s="138">
        <v>38</v>
      </c>
      <c r="L27" s="138">
        <v>180</v>
      </c>
      <c r="M27" s="138">
        <v>958</v>
      </c>
    </row>
    <row r="28" spans="1:13" x14ac:dyDescent="0.25">
      <c r="A28" s="140" t="s">
        <v>101</v>
      </c>
      <c r="B28" s="138">
        <v>256</v>
      </c>
      <c r="C28" s="138">
        <v>233</v>
      </c>
      <c r="D28" s="138">
        <v>4</v>
      </c>
      <c r="E28" s="138">
        <v>18</v>
      </c>
      <c r="F28" s="138">
        <v>260</v>
      </c>
      <c r="G28" s="138">
        <v>251</v>
      </c>
      <c r="H28" s="138">
        <v>130</v>
      </c>
      <c r="I28" s="138">
        <v>217</v>
      </c>
      <c r="J28" s="138">
        <v>26</v>
      </c>
      <c r="K28" s="138">
        <v>52</v>
      </c>
      <c r="L28" s="138">
        <v>156</v>
      </c>
      <c r="M28" s="138">
        <v>269</v>
      </c>
    </row>
    <row r="29" spans="1:13" x14ac:dyDescent="0.25">
      <c r="A29" s="140" t="s">
        <v>100</v>
      </c>
      <c r="B29" s="138">
        <v>806</v>
      </c>
      <c r="C29" s="138">
        <v>4192</v>
      </c>
      <c r="D29" s="138">
        <v>33</v>
      </c>
      <c r="E29" s="138">
        <v>1387</v>
      </c>
      <c r="F29" s="138">
        <v>839</v>
      </c>
      <c r="G29" s="138">
        <v>5579</v>
      </c>
      <c r="H29" s="138">
        <v>1900</v>
      </c>
      <c r="I29" s="138">
        <v>6673</v>
      </c>
      <c r="J29" s="138">
        <v>161</v>
      </c>
      <c r="K29" s="138">
        <v>2379</v>
      </c>
      <c r="L29" s="138">
        <v>2061</v>
      </c>
      <c r="M29" s="138">
        <v>9052</v>
      </c>
    </row>
    <row r="30" spans="1:13" x14ac:dyDescent="0.25">
      <c r="A30" s="140" t="s">
        <v>99</v>
      </c>
      <c r="B30" s="138">
        <v>4166</v>
      </c>
      <c r="C30" s="138">
        <v>13691</v>
      </c>
      <c r="D30" s="138">
        <v>8063</v>
      </c>
      <c r="E30" s="138">
        <v>11641</v>
      </c>
      <c r="F30" s="138">
        <v>12229</v>
      </c>
      <c r="G30" s="138">
        <v>25332</v>
      </c>
      <c r="H30" s="138">
        <v>4930</v>
      </c>
      <c r="I30" s="138">
        <v>14739</v>
      </c>
      <c r="J30" s="138">
        <v>10404</v>
      </c>
      <c r="K30" s="138">
        <v>17213</v>
      </c>
      <c r="L30" s="138">
        <v>15334</v>
      </c>
      <c r="M30" s="138">
        <v>31952</v>
      </c>
    </row>
    <row r="31" spans="1:13" x14ac:dyDescent="0.25">
      <c r="A31" s="140" t="s">
        <v>98</v>
      </c>
      <c r="B31" s="138">
        <v>1238</v>
      </c>
      <c r="C31" s="138">
        <v>5668</v>
      </c>
      <c r="D31" s="138">
        <v>1338</v>
      </c>
      <c r="E31" s="138">
        <v>4400</v>
      </c>
      <c r="F31" s="138">
        <v>2576</v>
      </c>
      <c r="G31" s="138">
        <v>10068</v>
      </c>
      <c r="H31" s="138">
        <v>1606</v>
      </c>
      <c r="I31" s="138">
        <v>7204</v>
      </c>
      <c r="J31" s="138">
        <v>2716</v>
      </c>
      <c r="K31" s="138">
        <v>8008</v>
      </c>
      <c r="L31" s="138">
        <v>4322</v>
      </c>
      <c r="M31" s="138">
        <v>15212</v>
      </c>
    </row>
    <row r="32" spans="1:13" x14ac:dyDescent="0.25">
      <c r="A32" s="140" t="s">
        <v>97</v>
      </c>
      <c r="B32" s="138">
        <v>155</v>
      </c>
      <c r="C32" s="138">
        <v>508</v>
      </c>
      <c r="D32" s="138">
        <v>7</v>
      </c>
      <c r="E32" s="138">
        <v>34</v>
      </c>
      <c r="F32" s="138">
        <v>162</v>
      </c>
      <c r="G32" s="138">
        <v>542</v>
      </c>
      <c r="H32" s="138">
        <v>149</v>
      </c>
      <c r="I32" s="138">
        <v>618</v>
      </c>
      <c r="J32" s="138">
        <v>10</v>
      </c>
      <c r="K32" s="138">
        <v>56</v>
      </c>
      <c r="L32" s="138">
        <v>159</v>
      </c>
      <c r="M32" s="138">
        <v>674</v>
      </c>
    </row>
    <row r="33" spans="1:13" x14ac:dyDescent="0.25">
      <c r="A33" s="140" t="s">
        <v>96</v>
      </c>
      <c r="B33" s="138">
        <v>271</v>
      </c>
      <c r="C33" s="138">
        <v>1176</v>
      </c>
      <c r="D33" s="138">
        <v>45</v>
      </c>
      <c r="E33" s="138">
        <v>69</v>
      </c>
      <c r="F33" s="138">
        <v>316</v>
      </c>
      <c r="G33" s="138">
        <v>1245</v>
      </c>
      <c r="H33" s="138">
        <v>681</v>
      </c>
      <c r="I33" s="138">
        <v>2185</v>
      </c>
      <c r="J33" s="138">
        <v>139</v>
      </c>
      <c r="K33" s="138">
        <v>293</v>
      </c>
      <c r="L33" s="138">
        <v>820</v>
      </c>
      <c r="M33" s="138">
        <v>3298</v>
      </c>
    </row>
    <row r="34" spans="1:13" x14ac:dyDescent="0.25">
      <c r="A34" s="140" t="s">
        <v>95</v>
      </c>
      <c r="B34" s="138">
        <v>2079</v>
      </c>
      <c r="C34" s="138">
        <v>5564</v>
      </c>
      <c r="D34" s="138">
        <v>49</v>
      </c>
      <c r="E34" s="138">
        <v>139</v>
      </c>
      <c r="F34" s="138">
        <v>2128</v>
      </c>
      <c r="G34" s="138">
        <v>5703</v>
      </c>
      <c r="H34" s="138">
        <v>4797</v>
      </c>
      <c r="I34" s="138">
        <v>10953</v>
      </c>
      <c r="J34" s="138">
        <v>221</v>
      </c>
      <c r="K34" s="138">
        <v>356</v>
      </c>
      <c r="L34" s="138">
        <v>5018</v>
      </c>
      <c r="M34" s="346" t="s">
        <v>94</v>
      </c>
    </row>
    <row r="35" spans="1:13" x14ac:dyDescent="0.25">
      <c r="A35" s="140" t="s">
        <v>93</v>
      </c>
      <c r="B35" s="138">
        <v>1037</v>
      </c>
      <c r="C35" s="138">
        <v>8364</v>
      </c>
      <c r="D35" s="138">
        <v>50</v>
      </c>
      <c r="E35" s="138">
        <v>518</v>
      </c>
      <c r="F35" s="138">
        <v>1087</v>
      </c>
      <c r="G35" s="138">
        <v>8882</v>
      </c>
      <c r="H35" s="138">
        <v>876</v>
      </c>
      <c r="I35" s="138">
        <v>5403</v>
      </c>
      <c r="J35" s="138">
        <v>155</v>
      </c>
      <c r="K35" s="138">
        <v>737</v>
      </c>
      <c r="L35" s="138">
        <v>1031</v>
      </c>
      <c r="M35" s="346"/>
    </row>
    <row r="36" spans="1:13" x14ac:dyDescent="0.25">
      <c r="A36" s="140" t="s">
        <v>92</v>
      </c>
      <c r="B36" s="138">
        <v>49</v>
      </c>
      <c r="C36" s="138">
        <v>77</v>
      </c>
      <c r="D36" s="138">
        <v>1</v>
      </c>
      <c r="E36" s="138">
        <v>10</v>
      </c>
      <c r="F36" s="138">
        <v>50</v>
      </c>
      <c r="G36" s="138">
        <v>87</v>
      </c>
      <c r="H36" s="138">
        <v>55</v>
      </c>
      <c r="I36" s="138">
        <v>72</v>
      </c>
      <c r="J36" s="138">
        <v>20</v>
      </c>
      <c r="K36" s="138">
        <v>91</v>
      </c>
      <c r="L36" s="138">
        <v>75</v>
      </c>
      <c r="M36" s="138">
        <v>163</v>
      </c>
    </row>
    <row r="37" spans="1:13" x14ac:dyDescent="0.25">
      <c r="A37" s="139" t="s">
        <v>8</v>
      </c>
      <c r="B37" s="138">
        <v>12803</v>
      </c>
      <c r="C37" s="138">
        <v>50190</v>
      </c>
      <c r="D37" s="138">
        <v>9788</v>
      </c>
      <c r="E37" s="138">
        <v>18593</v>
      </c>
      <c r="F37" s="138">
        <v>22591</v>
      </c>
      <c r="G37" s="138">
        <v>68783</v>
      </c>
      <c r="H37" s="138">
        <v>18750</v>
      </c>
      <c r="I37" s="138">
        <v>63929</v>
      </c>
      <c r="J37" s="138">
        <v>14098</v>
      </c>
      <c r="K37" s="138">
        <v>29580</v>
      </c>
      <c r="L37" s="138">
        <v>32848</v>
      </c>
      <c r="M37" s="138">
        <v>93509</v>
      </c>
    </row>
    <row r="38" spans="1:13" x14ac:dyDescent="0.25">
      <c r="A38" s="137" t="s">
        <v>91</v>
      </c>
      <c r="B38" s="138">
        <v>682</v>
      </c>
      <c r="C38" s="136">
        <v>2533</v>
      </c>
      <c r="D38" s="136">
        <v>549</v>
      </c>
      <c r="E38" s="136">
        <v>5322</v>
      </c>
      <c r="F38" s="136">
        <v>1231</v>
      </c>
      <c r="G38" s="136">
        <v>7855</v>
      </c>
      <c r="H38" s="136">
        <v>4</v>
      </c>
      <c r="I38" s="136">
        <v>140</v>
      </c>
      <c r="J38" s="136">
        <v>33</v>
      </c>
      <c r="K38" s="136">
        <v>1419</v>
      </c>
      <c r="L38" s="136">
        <v>37</v>
      </c>
      <c r="M38" s="136">
        <v>1559</v>
      </c>
    </row>
    <row r="39" spans="1:13" x14ac:dyDescent="0.25">
      <c r="A39" s="137" t="s">
        <v>90</v>
      </c>
      <c r="B39" s="136">
        <v>15949</v>
      </c>
      <c r="C39" s="136">
        <v>67838</v>
      </c>
      <c r="D39" s="136">
        <v>14845</v>
      </c>
      <c r="E39" s="136">
        <v>33168</v>
      </c>
      <c r="F39" s="136">
        <v>30794</v>
      </c>
      <c r="G39" s="136">
        <v>101006</v>
      </c>
      <c r="H39" s="136">
        <v>23706</v>
      </c>
      <c r="I39" s="136">
        <v>81220</v>
      </c>
      <c r="J39" s="136">
        <v>19676</v>
      </c>
      <c r="K39" s="136">
        <v>43238</v>
      </c>
      <c r="L39" s="136">
        <v>43382</v>
      </c>
      <c r="M39" s="136">
        <v>124458</v>
      </c>
    </row>
  </sheetData>
  <mergeCells count="15">
    <mergeCell ref="A1:I1"/>
    <mergeCell ref="B3:C3"/>
    <mergeCell ref="D3:E3"/>
    <mergeCell ref="F3:G3"/>
    <mergeCell ref="H3:I3"/>
    <mergeCell ref="J3:K3"/>
    <mergeCell ref="M34:M35"/>
    <mergeCell ref="B2:G2"/>
    <mergeCell ref="H2:M2"/>
    <mergeCell ref="C20:C21"/>
    <mergeCell ref="G20:G21"/>
    <mergeCell ref="I20:I21"/>
    <mergeCell ref="L20:L21"/>
    <mergeCell ref="M20:M21"/>
    <mergeCell ref="L3:M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9"/>
  <sheetViews>
    <sheetView showGridLines="0" workbookViewId="0">
      <selection activeCell="P21" sqref="P21"/>
    </sheetView>
  </sheetViews>
  <sheetFormatPr defaultRowHeight="15.75" x14ac:dyDescent="0.25"/>
  <cols>
    <col min="1" max="1" width="13.140625" style="85" bestFit="1" customWidth="1"/>
    <col min="2" max="2" width="9.140625" style="85"/>
    <col min="3" max="6" width="8.140625" style="85" bestFit="1" customWidth="1"/>
    <col min="7" max="7" width="9.140625" style="85"/>
    <col min="8" max="8" width="8.140625" style="85" bestFit="1" customWidth="1"/>
    <col min="9" max="9" width="9.140625" style="85"/>
    <col min="10" max="12" width="8.140625" style="85" bestFit="1" customWidth="1"/>
    <col min="13" max="13" width="8.42578125" style="85" bestFit="1" customWidth="1"/>
    <col min="14" max="16384" width="9.140625" style="85"/>
  </cols>
  <sheetData>
    <row r="1" spans="1:13" x14ac:dyDescent="0.25">
      <c r="A1" s="86" t="s">
        <v>139</v>
      </c>
      <c r="B1" s="86" t="s">
        <v>138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40"/>
      <c r="B2" s="155"/>
      <c r="C2" s="155"/>
      <c r="D2" s="352">
        <v>1861</v>
      </c>
      <c r="E2" s="352"/>
      <c r="F2" s="155"/>
      <c r="G2" s="155"/>
      <c r="H2" s="155"/>
      <c r="I2" s="155"/>
      <c r="J2" s="352">
        <v>1871</v>
      </c>
      <c r="K2" s="352"/>
      <c r="L2" s="155"/>
      <c r="M2" s="155"/>
    </row>
    <row r="3" spans="1:13" x14ac:dyDescent="0.25">
      <c r="A3" s="40"/>
      <c r="B3" s="345" t="s">
        <v>125</v>
      </c>
      <c r="C3" s="345"/>
      <c r="D3" s="345" t="s">
        <v>124</v>
      </c>
      <c r="E3" s="345"/>
      <c r="F3" s="345" t="s">
        <v>8</v>
      </c>
      <c r="G3" s="345"/>
      <c r="H3" s="345" t="s">
        <v>125</v>
      </c>
      <c r="I3" s="345"/>
      <c r="J3" s="345" t="s">
        <v>124</v>
      </c>
      <c r="K3" s="345"/>
      <c r="L3" s="345" t="s">
        <v>8</v>
      </c>
      <c r="M3" s="345"/>
    </row>
    <row r="4" spans="1:13" x14ac:dyDescent="0.25">
      <c r="A4" s="40"/>
      <c r="B4" s="146" t="s">
        <v>123</v>
      </c>
      <c r="C4" s="146" t="s">
        <v>122</v>
      </c>
      <c r="D4" s="146" t="s">
        <v>123</v>
      </c>
      <c r="E4" s="146" t="s">
        <v>122</v>
      </c>
      <c r="F4" s="146" t="s">
        <v>123</v>
      </c>
      <c r="G4" s="146" t="s">
        <v>122</v>
      </c>
      <c r="H4" s="146" t="s">
        <v>123</v>
      </c>
      <c r="I4" s="146" t="s">
        <v>122</v>
      </c>
      <c r="J4" s="146" t="s">
        <v>123</v>
      </c>
      <c r="K4" s="146" t="s">
        <v>122</v>
      </c>
      <c r="L4" s="146" t="s">
        <v>123</v>
      </c>
      <c r="M4" s="146" t="s">
        <v>122</v>
      </c>
    </row>
    <row r="5" spans="1:13" x14ac:dyDescent="0.25">
      <c r="A5" s="40"/>
      <c r="B5" s="154">
        <v>20</v>
      </c>
      <c r="C5" s="154">
        <v>20</v>
      </c>
      <c r="D5" s="145">
        <v>20</v>
      </c>
      <c r="E5" s="145">
        <v>20</v>
      </c>
      <c r="F5" s="145">
        <v>20</v>
      </c>
      <c r="G5" s="145">
        <v>20</v>
      </c>
      <c r="H5" s="145">
        <v>20</v>
      </c>
      <c r="I5" s="145">
        <v>20</v>
      </c>
      <c r="J5" s="145">
        <v>20</v>
      </c>
      <c r="K5" s="145">
        <v>20</v>
      </c>
      <c r="L5" s="145">
        <v>20</v>
      </c>
      <c r="M5" s="145">
        <v>20</v>
      </c>
    </row>
    <row r="6" spans="1:13" x14ac:dyDescent="0.25">
      <c r="A6" s="40" t="s">
        <v>137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74">
        <v>1</v>
      </c>
      <c r="B7" s="138">
        <v>37</v>
      </c>
      <c r="C7" s="138">
        <v>1451</v>
      </c>
      <c r="D7" s="38"/>
      <c r="E7" s="138">
        <v>27</v>
      </c>
      <c r="F7" s="138">
        <v>37</v>
      </c>
      <c r="G7" s="138">
        <v>1478</v>
      </c>
      <c r="H7" s="138">
        <v>182</v>
      </c>
      <c r="I7" s="138">
        <v>1718</v>
      </c>
      <c r="J7" s="38"/>
      <c r="K7" s="138">
        <v>23</v>
      </c>
      <c r="L7" s="138">
        <v>182</v>
      </c>
      <c r="M7" s="138">
        <v>1741</v>
      </c>
    </row>
    <row r="8" spans="1:13" x14ac:dyDescent="0.25">
      <c r="A8" s="142">
        <v>2</v>
      </c>
      <c r="B8" s="138">
        <v>70</v>
      </c>
      <c r="C8" s="138">
        <v>1006</v>
      </c>
      <c r="D8" s="38"/>
      <c r="E8" s="38"/>
      <c r="F8" s="138">
        <v>70</v>
      </c>
      <c r="G8" s="138">
        <v>1006</v>
      </c>
      <c r="H8" s="138">
        <v>131</v>
      </c>
      <c r="I8" s="138">
        <v>741</v>
      </c>
      <c r="J8" s="38"/>
      <c r="K8" s="38"/>
      <c r="L8" s="138">
        <v>131</v>
      </c>
      <c r="M8" s="138">
        <v>741</v>
      </c>
    </row>
    <row r="9" spans="1:13" x14ac:dyDescent="0.25">
      <c r="A9" s="142">
        <v>3</v>
      </c>
      <c r="B9" s="138">
        <v>728</v>
      </c>
      <c r="C9" s="138">
        <v>2872</v>
      </c>
      <c r="D9" s="138">
        <v>200</v>
      </c>
      <c r="E9" s="138">
        <v>698</v>
      </c>
      <c r="F9" s="138">
        <v>928</v>
      </c>
      <c r="G9" s="138">
        <v>3570</v>
      </c>
      <c r="H9" s="138">
        <v>787</v>
      </c>
      <c r="I9" s="138">
        <v>3124</v>
      </c>
      <c r="J9" s="138">
        <v>307</v>
      </c>
      <c r="K9" s="138">
        <v>888</v>
      </c>
      <c r="L9" s="138">
        <v>1094</v>
      </c>
      <c r="M9" s="138">
        <v>4012</v>
      </c>
    </row>
    <row r="10" spans="1:13" x14ac:dyDescent="0.25">
      <c r="A10" s="74" t="s">
        <v>8</v>
      </c>
      <c r="B10" s="138">
        <v>889</v>
      </c>
      <c r="C10" s="138">
        <v>5329</v>
      </c>
      <c r="D10" s="138">
        <v>200</v>
      </c>
      <c r="E10" s="138">
        <v>725</v>
      </c>
      <c r="F10" s="138">
        <v>1035</v>
      </c>
      <c r="G10" s="138">
        <v>6054</v>
      </c>
      <c r="H10" s="138">
        <v>1100</v>
      </c>
      <c r="I10" s="138">
        <v>5583</v>
      </c>
      <c r="J10" s="138">
        <v>307</v>
      </c>
      <c r="K10" s="138">
        <v>911</v>
      </c>
      <c r="L10" s="138">
        <v>1407</v>
      </c>
      <c r="M10" s="138">
        <v>6494</v>
      </c>
    </row>
    <row r="11" spans="1:13" x14ac:dyDescent="0.25">
      <c r="A11" s="40" t="s">
        <v>136</v>
      </c>
      <c r="B11" s="136">
        <v>132</v>
      </c>
      <c r="C11" s="136">
        <v>728</v>
      </c>
      <c r="D11" s="136">
        <v>4283</v>
      </c>
      <c r="E11" s="136">
        <v>9624</v>
      </c>
      <c r="F11" s="136">
        <v>11415</v>
      </c>
      <c r="G11" s="136">
        <v>10352</v>
      </c>
      <c r="H11" s="136">
        <v>274</v>
      </c>
      <c r="I11" s="136">
        <v>1327</v>
      </c>
      <c r="J11" s="136">
        <v>4558</v>
      </c>
      <c r="K11" s="136">
        <v>9279</v>
      </c>
      <c r="L11" s="136">
        <v>4832</v>
      </c>
      <c r="M11" s="136">
        <v>10606</v>
      </c>
    </row>
    <row r="12" spans="1:13" x14ac:dyDescent="0.25">
      <c r="A12" s="40" t="s">
        <v>135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74">
        <v>1</v>
      </c>
      <c r="B13" s="138">
        <v>1362</v>
      </c>
      <c r="C13" s="138">
        <v>4473</v>
      </c>
      <c r="D13" s="138">
        <v>153</v>
      </c>
      <c r="E13" s="138">
        <v>975</v>
      </c>
      <c r="F13" s="138">
        <v>1515</v>
      </c>
      <c r="G13" s="138">
        <v>5448</v>
      </c>
      <c r="H13" s="138">
        <v>2110</v>
      </c>
      <c r="I13" s="138">
        <v>5962</v>
      </c>
      <c r="J13" s="138">
        <v>130</v>
      </c>
      <c r="K13" s="138">
        <v>286</v>
      </c>
      <c r="L13" s="138">
        <v>2240</v>
      </c>
      <c r="M13" s="138">
        <v>6248</v>
      </c>
    </row>
    <row r="14" spans="1:13" x14ac:dyDescent="0.25">
      <c r="A14" s="142">
        <v>2</v>
      </c>
      <c r="B14" s="138">
        <v>3268</v>
      </c>
      <c r="C14" s="138">
        <v>9418</v>
      </c>
      <c r="D14" s="138">
        <v>507</v>
      </c>
      <c r="E14" s="138">
        <v>366</v>
      </c>
      <c r="F14" s="138">
        <v>3775</v>
      </c>
      <c r="G14" s="138">
        <v>9784</v>
      </c>
      <c r="H14" s="138">
        <v>5354</v>
      </c>
      <c r="I14" s="138">
        <v>12749</v>
      </c>
      <c r="J14" s="138">
        <v>1159</v>
      </c>
      <c r="K14" s="138">
        <v>559</v>
      </c>
      <c r="L14" s="138">
        <v>6513</v>
      </c>
      <c r="M14" s="138">
        <v>13308</v>
      </c>
    </row>
    <row r="15" spans="1:13" x14ac:dyDescent="0.25">
      <c r="A15" s="87" t="s">
        <v>8</v>
      </c>
      <c r="B15" s="136">
        <v>4630</v>
      </c>
      <c r="C15" s="136">
        <v>13891</v>
      </c>
      <c r="D15" s="136">
        <v>660</v>
      </c>
      <c r="E15" s="136">
        <v>1341</v>
      </c>
      <c r="F15" s="136">
        <v>5290</v>
      </c>
      <c r="G15" s="136">
        <v>15232</v>
      </c>
      <c r="H15" s="136">
        <v>7464</v>
      </c>
      <c r="I15" s="136">
        <v>18711</v>
      </c>
      <c r="J15" s="136">
        <v>1289</v>
      </c>
      <c r="K15" s="136">
        <v>845</v>
      </c>
      <c r="L15" s="136">
        <v>8753</v>
      </c>
      <c r="M15" s="136">
        <v>19556</v>
      </c>
    </row>
    <row r="16" spans="1:13" x14ac:dyDescent="0.25">
      <c r="A16" s="40" t="s">
        <v>134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74">
        <v>1</v>
      </c>
      <c r="B17" s="142">
        <v>99</v>
      </c>
      <c r="C17" s="142">
        <v>1044</v>
      </c>
      <c r="D17" s="142">
        <v>38</v>
      </c>
      <c r="E17" s="142">
        <v>363</v>
      </c>
      <c r="F17" s="142">
        <v>137</v>
      </c>
      <c r="G17" s="142">
        <v>1407</v>
      </c>
      <c r="H17" s="142">
        <v>48</v>
      </c>
      <c r="I17" s="142">
        <v>585</v>
      </c>
      <c r="J17" s="142">
        <v>9</v>
      </c>
      <c r="K17" s="142">
        <v>114</v>
      </c>
      <c r="L17" s="142">
        <v>57</v>
      </c>
      <c r="M17" s="142">
        <v>699</v>
      </c>
    </row>
    <row r="18" spans="1:13" x14ac:dyDescent="0.25">
      <c r="A18" s="142">
        <v>2</v>
      </c>
      <c r="B18" s="142">
        <v>28</v>
      </c>
      <c r="C18" s="142">
        <v>424</v>
      </c>
      <c r="D18" s="87"/>
      <c r="E18" s="142">
        <v>3</v>
      </c>
      <c r="F18" s="142">
        <v>28</v>
      </c>
      <c r="G18" s="142">
        <v>427</v>
      </c>
      <c r="H18" s="142">
        <v>54</v>
      </c>
      <c r="I18" s="142">
        <v>637</v>
      </c>
      <c r="J18" s="87"/>
      <c r="K18" s="142">
        <v>2</v>
      </c>
      <c r="L18" s="142">
        <v>54</v>
      </c>
      <c r="M18" s="142">
        <v>639</v>
      </c>
    </row>
    <row r="19" spans="1:13" x14ac:dyDescent="0.25">
      <c r="A19" s="142">
        <v>3</v>
      </c>
      <c r="B19" s="142">
        <v>3</v>
      </c>
      <c r="C19" s="142">
        <v>17</v>
      </c>
      <c r="D19" s="87"/>
      <c r="E19" s="142">
        <v>1</v>
      </c>
      <c r="F19" s="142">
        <v>3</v>
      </c>
      <c r="G19" s="142">
        <v>18</v>
      </c>
      <c r="H19" s="142">
        <v>1</v>
      </c>
      <c r="I19" s="142">
        <v>12</v>
      </c>
      <c r="J19" s="87"/>
      <c r="K19" s="142">
        <v>3</v>
      </c>
      <c r="L19" s="142">
        <v>1</v>
      </c>
      <c r="M19" s="142">
        <v>15</v>
      </c>
    </row>
    <row r="20" spans="1:13" x14ac:dyDescent="0.25">
      <c r="A20" s="74" t="s">
        <v>8</v>
      </c>
      <c r="B20" s="150">
        <v>139</v>
      </c>
      <c r="C20" s="150">
        <v>1485</v>
      </c>
      <c r="D20" s="150">
        <v>38</v>
      </c>
      <c r="E20" s="150">
        <v>367</v>
      </c>
      <c r="F20" s="150">
        <v>168</v>
      </c>
      <c r="G20" s="150">
        <v>1852</v>
      </c>
      <c r="H20" s="150">
        <v>103</v>
      </c>
      <c r="I20" s="150">
        <v>1234</v>
      </c>
      <c r="J20" s="150">
        <v>9</v>
      </c>
      <c r="K20" s="150">
        <v>119</v>
      </c>
      <c r="L20" s="150">
        <v>112</v>
      </c>
      <c r="M20" s="150">
        <v>1353</v>
      </c>
    </row>
    <row r="21" spans="1:13" x14ac:dyDescent="0.25">
      <c r="A21" s="40" t="s">
        <v>133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25">
      <c r="A22" s="74">
        <v>1</v>
      </c>
      <c r="B22" s="142">
        <v>975</v>
      </c>
      <c r="C22" s="142">
        <v>1742</v>
      </c>
      <c r="D22" s="142">
        <v>350</v>
      </c>
      <c r="E22" s="142">
        <v>212</v>
      </c>
      <c r="F22" s="339" t="s">
        <v>132</v>
      </c>
      <c r="G22" s="142">
        <v>1954</v>
      </c>
      <c r="H22" s="142">
        <v>1054</v>
      </c>
      <c r="I22" s="142">
        <v>2114</v>
      </c>
      <c r="J22" s="142">
        <v>597</v>
      </c>
      <c r="K22" s="142">
        <v>328</v>
      </c>
      <c r="L22" s="142">
        <v>1651</v>
      </c>
      <c r="M22" s="142">
        <v>925</v>
      </c>
    </row>
    <row r="23" spans="1:13" x14ac:dyDescent="0.25">
      <c r="A23" s="142">
        <v>2</v>
      </c>
      <c r="B23" s="142">
        <v>1151</v>
      </c>
      <c r="C23" s="142">
        <v>4040</v>
      </c>
      <c r="D23" s="142">
        <v>86</v>
      </c>
      <c r="E23" s="142">
        <v>132</v>
      </c>
      <c r="F23" s="339"/>
      <c r="G23" s="142">
        <v>4172</v>
      </c>
      <c r="H23" s="339" t="s">
        <v>131</v>
      </c>
      <c r="I23" s="142">
        <v>6654</v>
      </c>
      <c r="J23" s="142">
        <v>102</v>
      </c>
      <c r="K23" s="142">
        <v>133</v>
      </c>
      <c r="L23" s="142">
        <v>1720</v>
      </c>
      <c r="M23" s="142">
        <v>6787</v>
      </c>
    </row>
    <row r="24" spans="1:13" x14ac:dyDescent="0.25">
      <c r="A24" s="142">
        <v>3</v>
      </c>
      <c r="B24" s="142">
        <v>2151</v>
      </c>
      <c r="C24" s="142">
        <v>10609</v>
      </c>
      <c r="D24" s="142">
        <v>37</v>
      </c>
      <c r="E24" s="142">
        <v>594</v>
      </c>
      <c r="F24" s="142">
        <v>2188</v>
      </c>
      <c r="G24" s="142">
        <v>11203</v>
      </c>
      <c r="H24" s="339"/>
      <c r="I24" s="142">
        <v>15275</v>
      </c>
      <c r="J24" s="142">
        <v>60</v>
      </c>
      <c r="K24" s="142">
        <v>261</v>
      </c>
      <c r="L24" s="142">
        <v>3161</v>
      </c>
      <c r="M24" s="142">
        <v>15536</v>
      </c>
    </row>
    <row r="25" spans="1:13" x14ac:dyDescent="0.25">
      <c r="A25" s="150">
        <v>4</v>
      </c>
      <c r="B25" s="150">
        <v>133</v>
      </c>
      <c r="C25" s="150">
        <v>603</v>
      </c>
      <c r="D25" s="142">
        <v>1</v>
      </c>
      <c r="E25" s="142">
        <v>1</v>
      </c>
      <c r="F25" s="150">
        <v>134</v>
      </c>
      <c r="G25" s="150">
        <v>604</v>
      </c>
      <c r="H25" s="150">
        <v>154</v>
      </c>
      <c r="I25" s="150">
        <v>863</v>
      </c>
      <c r="J25" s="150">
        <v>4</v>
      </c>
      <c r="K25" s="150">
        <v>3</v>
      </c>
      <c r="L25" s="150">
        <v>158</v>
      </c>
      <c r="M25" s="142">
        <v>866</v>
      </c>
    </row>
    <row r="26" spans="1:13" x14ac:dyDescent="0.25">
      <c r="A26" s="142">
        <v>5</v>
      </c>
      <c r="B26" s="142">
        <v>276</v>
      </c>
      <c r="C26" s="142">
        <v>1260</v>
      </c>
      <c r="D26" s="87"/>
      <c r="E26" s="142">
        <v>1</v>
      </c>
      <c r="F26" s="142">
        <v>276</v>
      </c>
      <c r="G26" s="142">
        <v>1261</v>
      </c>
      <c r="H26" s="142">
        <v>484</v>
      </c>
      <c r="I26" s="142">
        <v>2370</v>
      </c>
      <c r="J26" s="142">
        <v>1</v>
      </c>
      <c r="K26" s="142">
        <v>3</v>
      </c>
      <c r="L26" s="142">
        <v>485</v>
      </c>
      <c r="M26" s="142">
        <v>2373</v>
      </c>
    </row>
    <row r="27" spans="1:13" x14ac:dyDescent="0.25">
      <c r="A27" s="142">
        <v>6</v>
      </c>
      <c r="B27" s="142">
        <v>486</v>
      </c>
      <c r="C27" s="142">
        <v>1309</v>
      </c>
      <c r="D27" s="142">
        <v>150</v>
      </c>
      <c r="E27" s="142">
        <v>165</v>
      </c>
      <c r="F27" s="142">
        <v>136</v>
      </c>
      <c r="G27" s="142">
        <v>1474</v>
      </c>
      <c r="H27" s="142">
        <v>367</v>
      </c>
      <c r="I27" s="142">
        <v>1602</v>
      </c>
      <c r="J27" s="142">
        <v>294</v>
      </c>
      <c r="K27" s="142">
        <v>211</v>
      </c>
      <c r="L27" s="142">
        <v>161</v>
      </c>
      <c r="M27" s="142">
        <v>1812</v>
      </c>
    </row>
    <row r="28" spans="1:13" x14ac:dyDescent="0.25">
      <c r="A28" s="142">
        <v>7</v>
      </c>
      <c r="B28" s="142">
        <v>349</v>
      </c>
      <c r="C28" s="142">
        <v>279</v>
      </c>
      <c r="D28" s="142">
        <v>12</v>
      </c>
      <c r="E28" s="142">
        <v>64</v>
      </c>
      <c r="F28" s="142">
        <v>361</v>
      </c>
      <c r="G28" s="142">
        <v>343</v>
      </c>
      <c r="H28" s="87"/>
      <c r="I28" s="87"/>
      <c r="J28" s="87"/>
      <c r="K28" s="87"/>
      <c r="L28" s="87"/>
      <c r="M28" s="87"/>
    </row>
    <row r="29" spans="1:13" x14ac:dyDescent="0.25">
      <c r="A29" s="142">
        <v>8</v>
      </c>
      <c r="B29" s="142">
        <v>1971</v>
      </c>
      <c r="C29" s="142">
        <v>7734</v>
      </c>
      <c r="D29" s="142">
        <v>344</v>
      </c>
      <c r="E29" s="142">
        <v>3202</v>
      </c>
      <c r="F29" s="142">
        <v>2315</v>
      </c>
      <c r="G29" s="142">
        <v>10936</v>
      </c>
      <c r="H29" s="142">
        <v>2512</v>
      </c>
      <c r="I29" s="142">
        <v>8924</v>
      </c>
      <c r="J29" s="142">
        <v>5093</v>
      </c>
      <c r="K29" s="142">
        <v>11037</v>
      </c>
      <c r="L29" s="142">
        <v>7605</v>
      </c>
      <c r="M29" s="142">
        <v>19961</v>
      </c>
    </row>
    <row r="30" spans="1:13" x14ac:dyDescent="0.25">
      <c r="A30" s="142">
        <v>9</v>
      </c>
      <c r="B30" s="142">
        <v>3292</v>
      </c>
      <c r="C30" s="142">
        <v>13708</v>
      </c>
      <c r="D30" s="142">
        <v>10044</v>
      </c>
      <c r="E30" s="142">
        <v>16173</v>
      </c>
      <c r="F30" s="142">
        <v>13336</v>
      </c>
      <c r="G30" s="142">
        <v>29881</v>
      </c>
      <c r="H30" s="142">
        <v>2272</v>
      </c>
      <c r="I30" s="142">
        <v>10512</v>
      </c>
      <c r="J30" s="142">
        <v>11994</v>
      </c>
      <c r="K30" s="142">
        <v>17456</v>
      </c>
      <c r="L30" s="142">
        <v>14266</v>
      </c>
      <c r="M30" s="142">
        <v>27968</v>
      </c>
    </row>
    <row r="31" spans="1:13" x14ac:dyDescent="0.25">
      <c r="A31" s="142">
        <v>10</v>
      </c>
      <c r="B31" s="142">
        <v>1955</v>
      </c>
      <c r="C31" s="142">
        <v>8020</v>
      </c>
      <c r="D31" s="142">
        <v>2941</v>
      </c>
      <c r="E31" s="142">
        <v>14685</v>
      </c>
      <c r="F31" s="142">
        <v>4896</v>
      </c>
      <c r="G31" s="142">
        <v>22705</v>
      </c>
      <c r="H31" s="142">
        <v>1334</v>
      </c>
      <c r="I31" s="142">
        <v>7980</v>
      </c>
      <c r="J31" s="142">
        <v>3744</v>
      </c>
      <c r="K31" s="142">
        <v>13577</v>
      </c>
      <c r="L31" s="142">
        <v>5078</v>
      </c>
      <c r="M31" s="142">
        <v>21557</v>
      </c>
    </row>
    <row r="32" spans="1:13" x14ac:dyDescent="0.25">
      <c r="A32" s="142">
        <v>11</v>
      </c>
      <c r="B32" s="142">
        <v>161</v>
      </c>
      <c r="C32" s="150">
        <v>705</v>
      </c>
      <c r="D32" s="150">
        <v>87</v>
      </c>
      <c r="E32" s="150">
        <v>129</v>
      </c>
      <c r="F32" s="150">
        <v>248</v>
      </c>
      <c r="G32" s="150">
        <v>834</v>
      </c>
      <c r="H32" s="142">
        <v>206</v>
      </c>
      <c r="I32" s="150">
        <v>904</v>
      </c>
      <c r="J32" s="142">
        <v>82</v>
      </c>
      <c r="K32" s="150">
        <v>176</v>
      </c>
      <c r="L32" s="142">
        <v>288</v>
      </c>
      <c r="M32" s="142">
        <v>1080</v>
      </c>
    </row>
    <row r="33" spans="1:16" x14ac:dyDescent="0.25">
      <c r="A33" s="142">
        <v>12</v>
      </c>
      <c r="B33" s="142">
        <v>1032</v>
      </c>
      <c r="C33" s="142">
        <v>2656</v>
      </c>
      <c r="D33" s="142">
        <v>477</v>
      </c>
      <c r="E33" s="142">
        <v>659</v>
      </c>
      <c r="F33" s="142">
        <v>1509</v>
      </c>
      <c r="G33" s="142">
        <v>3315</v>
      </c>
      <c r="H33" s="142">
        <v>895</v>
      </c>
      <c r="I33" s="339" t="s">
        <v>130</v>
      </c>
      <c r="J33" s="142">
        <v>805</v>
      </c>
      <c r="K33" s="142">
        <v>736</v>
      </c>
      <c r="L33" s="142">
        <v>1700</v>
      </c>
      <c r="M33" s="142">
        <v>4073</v>
      </c>
    </row>
    <row r="34" spans="1:16" x14ac:dyDescent="0.25">
      <c r="A34" s="142">
        <v>13</v>
      </c>
      <c r="B34" s="142">
        <v>5258</v>
      </c>
      <c r="C34" s="142">
        <v>15318</v>
      </c>
      <c r="D34" s="142">
        <v>309</v>
      </c>
      <c r="E34" s="142">
        <v>536</v>
      </c>
      <c r="F34" s="142">
        <v>5567</v>
      </c>
      <c r="G34" s="142">
        <v>15854</v>
      </c>
      <c r="H34" s="142">
        <v>6753</v>
      </c>
      <c r="I34" s="339"/>
      <c r="J34" s="142">
        <v>546</v>
      </c>
      <c r="K34" s="142">
        <v>618</v>
      </c>
      <c r="L34" s="142">
        <v>7299</v>
      </c>
      <c r="M34" s="142">
        <v>22883</v>
      </c>
    </row>
    <row r="35" spans="1:16" x14ac:dyDescent="0.25">
      <c r="A35" s="142">
        <v>14</v>
      </c>
      <c r="B35" s="142">
        <v>1104</v>
      </c>
      <c r="C35" s="142">
        <v>7315</v>
      </c>
      <c r="D35" s="142">
        <v>1502</v>
      </c>
      <c r="E35" s="142">
        <v>2486</v>
      </c>
      <c r="F35" s="142">
        <v>2606</v>
      </c>
      <c r="G35" s="142">
        <v>9801</v>
      </c>
      <c r="H35" s="142">
        <v>1566</v>
      </c>
      <c r="I35" s="142">
        <v>11419</v>
      </c>
      <c r="J35" s="142">
        <v>495</v>
      </c>
      <c r="K35" s="142">
        <v>1958</v>
      </c>
      <c r="L35" s="142">
        <v>2061</v>
      </c>
      <c r="M35" s="142">
        <v>13377</v>
      </c>
    </row>
    <row r="36" spans="1:16" x14ac:dyDescent="0.25">
      <c r="A36" s="142">
        <v>15</v>
      </c>
      <c r="B36" s="142">
        <v>5</v>
      </c>
      <c r="C36" s="142">
        <v>145</v>
      </c>
      <c r="D36" s="87"/>
      <c r="E36" s="87"/>
      <c r="F36" s="142">
        <v>5</v>
      </c>
      <c r="G36" s="142">
        <v>145</v>
      </c>
      <c r="H36" s="87"/>
      <c r="I36" s="87"/>
      <c r="J36" s="87"/>
      <c r="K36" s="87"/>
      <c r="L36" s="87"/>
      <c r="M36" s="87"/>
    </row>
    <row r="37" spans="1:16" ht="15.75" customHeight="1" x14ac:dyDescent="0.25">
      <c r="A37" s="146" t="s">
        <v>8</v>
      </c>
      <c r="B37" s="142">
        <v>20299</v>
      </c>
      <c r="C37" s="142">
        <v>75443</v>
      </c>
      <c r="D37" s="142">
        <v>16340</v>
      </c>
      <c r="E37" s="142">
        <v>39039</v>
      </c>
      <c r="F37" s="142">
        <v>36639</v>
      </c>
      <c r="G37" s="142">
        <v>114482</v>
      </c>
      <c r="H37" s="142">
        <v>22316</v>
      </c>
      <c r="I37" s="142">
        <v>94219</v>
      </c>
      <c r="J37" s="142">
        <v>23817</v>
      </c>
      <c r="K37" s="153" t="s">
        <v>129</v>
      </c>
      <c r="L37" s="142">
        <v>46133</v>
      </c>
      <c r="M37" s="142">
        <v>140716</v>
      </c>
      <c r="P37" s="145"/>
    </row>
    <row r="38" spans="1:16" x14ac:dyDescent="0.25">
      <c r="A38" s="40" t="s">
        <v>128</v>
      </c>
      <c r="B38" s="150">
        <v>149</v>
      </c>
      <c r="C38" s="150">
        <v>1072</v>
      </c>
      <c r="D38" s="150">
        <v>296</v>
      </c>
      <c r="E38" s="150">
        <v>1933</v>
      </c>
      <c r="F38" s="150">
        <v>445</v>
      </c>
      <c r="G38" s="150">
        <v>3005</v>
      </c>
      <c r="H38" s="142">
        <v>28</v>
      </c>
      <c r="I38" s="150">
        <v>1158</v>
      </c>
      <c r="J38" s="150">
        <v>104</v>
      </c>
      <c r="K38" s="152">
        <v>3972</v>
      </c>
      <c r="L38" s="150">
        <v>132</v>
      </c>
      <c r="M38" s="150">
        <v>5130</v>
      </c>
      <c r="P38" s="151"/>
    </row>
    <row r="39" spans="1:16" x14ac:dyDescent="0.25">
      <c r="A39" s="40" t="s">
        <v>127</v>
      </c>
      <c r="B39" s="150">
        <v>26229</v>
      </c>
      <c r="C39" s="150">
        <v>97948</v>
      </c>
      <c r="D39" s="150">
        <v>21817</v>
      </c>
      <c r="E39" s="150">
        <v>53029</v>
      </c>
      <c r="F39" s="150">
        <v>48046</v>
      </c>
      <c r="G39" s="150">
        <v>150977</v>
      </c>
      <c r="H39" s="150">
        <v>31285</v>
      </c>
      <c r="I39" s="150">
        <v>122232</v>
      </c>
      <c r="J39" s="150">
        <v>30083</v>
      </c>
      <c r="K39" s="150">
        <v>61623</v>
      </c>
      <c r="L39" s="150">
        <v>61369</v>
      </c>
      <c r="M39" s="150">
        <v>183855</v>
      </c>
    </row>
  </sheetData>
  <mergeCells count="11">
    <mergeCell ref="B3:C3"/>
    <mergeCell ref="D3:E3"/>
    <mergeCell ref="F3:G3"/>
    <mergeCell ref="H3:I3"/>
    <mergeCell ref="J3:K3"/>
    <mergeCell ref="F22:F23"/>
    <mergeCell ref="H23:H24"/>
    <mergeCell ref="I33:I34"/>
    <mergeCell ref="L3:M3"/>
    <mergeCell ref="D2:E2"/>
    <mergeCell ref="J2: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39"/>
  <sheetViews>
    <sheetView showGridLines="0" workbookViewId="0">
      <selection activeCell="O26" sqref="O26"/>
    </sheetView>
  </sheetViews>
  <sheetFormatPr defaultRowHeight="15.75" x14ac:dyDescent="0.25"/>
  <cols>
    <col min="1" max="1" width="9.140625" style="85"/>
    <col min="2" max="2" width="10.85546875" style="85" customWidth="1"/>
    <col min="3" max="16384" width="9.140625" style="85"/>
  </cols>
  <sheetData>
    <row r="1" spans="1:13" x14ac:dyDescent="0.25">
      <c r="A1" s="40" t="s">
        <v>139</v>
      </c>
      <c r="B1" s="40" t="s">
        <v>138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5">
      <c r="A2" s="40"/>
      <c r="B2" s="353">
        <v>1881</v>
      </c>
      <c r="C2" s="354"/>
      <c r="D2" s="354"/>
      <c r="E2" s="354"/>
      <c r="F2" s="354"/>
      <c r="G2" s="354"/>
      <c r="H2" s="353">
        <v>1891</v>
      </c>
      <c r="I2" s="354"/>
      <c r="J2" s="354">
        <v>1891</v>
      </c>
      <c r="K2" s="354"/>
      <c r="L2" s="354"/>
      <c r="M2" s="354"/>
    </row>
    <row r="3" spans="1:13" x14ac:dyDescent="0.25">
      <c r="A3" s="40"/>
      <c r="B3" s="345" t="s">
        <v>125</v>
      </c>
      <c r="C3" s="345"/>
      <c r="D3" s="345" t="s">
        <v>124</v>
      </c>
      <c r="E3" s="345"/>
      <c r="F3" s="345" t="s">
        <v>8</v>
      </c>
      <c r="G3" s="345"/>
      <c r="H3" s="345" t="s">
        <v>125</v>
      </c>
      <c r="I3" s="345"/>
      <c r="J3" s="345" t="s">
        <v>124</v>
      </c>
      <c r="K3" s="345"/>
      <c r="L3" s="345" t="s">
        <v>8</v>
      </c>
      <c r="M3" s="345"/>
    </row>
    <row r="4" spans="1:13" x14ac:dyDescent="0.25">
      <c r="A4" s="40"/>
      <c r="B4" s="146" t="s">
        <v>123</v>
      </c>
      <c r="C4" s="146" t="s">
        <v>122</v>
      </c>
      <c r="D4" s="146" t="s">
        <v>123</v>
      </c>
      <c r="E4" s="146" t="s">
        <v>122</v>
      </c>
      <c r="F4" s="146" t="s">
        <v>123</v>
      </c>
      <c r="G4" s="146" t="s">
        <v>122</v>
      </c>
      <c r="H4" s="146" t="s">
        <v>123</v>
      </c>
      <c r="I4" s="146" t="s">
        <v>122</v>
      </c>
      <c r="J4" s="146" t="s">
        <v>123</v>
      </c>
      <c r="K4" s="146" t="s">
        <v>122</v>
      </c>
      <c r="L4" s="146" t="s">
        <v>123</v>
      </c>
      <c r="M4" s="146" t="s">
        <v>122</v>
      </c>
    </row>
    <row r="5" spans="1:13" x14ac:dyDescent="0.25">
      <c r="A5" s="40"/>
      <c r="B5" s="154">
        <v>20</v>
      </c>
      <c r="C5" s="154">
        <v>20</v>
      </c>
      <c r="D5" s="145">
        <v>20</v>
      </c>
      <c r="E5" s="145">
        <v>20</v>
      </c>
      <c r="F5" s="145">
        <v>20</v>
      </c>
      <c r="G5" s="145">
        <v>20</v>
      </c>
      <c r="H5" s="145">
        <v>20</v>
      </c>
      <c r="I5" s="145">
        <v>20</v>
      </c>
      <c r="J5" s="145">
        <v>20</v>
      </c>
      <c r="K5" s="145">
        <v>20</v>
      </c>
      <c r="L5" s="145">
        <v>20</v>
      </c>
      <c r="M5" s="145">
        <v>20</v>
      </c>
    </row>
    <row r="6" spans="1:13" x14ac:dyDescent="0.25">
      <c r="A6" s="87" t="s">
        <v>137</v>
      </c>
      <c r="B6" s="141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159">
        <v>1</v>
      </c>
      <c r="B7" s="142">
        <v>266</v>
      </c>
      <c r="C7" s="142">
        <v>2058</v>
      </c>
      <c r="D7" s="142">
        <v>220</v>
      </c>
      <c r="E7" s="142">
        <v>103</v>
      </c>
      <c r="F7" s="142">
        <v>286</v>
      </c>
      <c r="G7" s="142">
        <v>2161</v>
      </c>
      <c r="H7" s="142">
        <v>485</v>
      </c>
      <c r="I7" s="142">
        <v>3074</v>
      </c>
      <c r="J7" s="142">
        <v>84</v>
      </c>
      <c r="K7" s="142">
        <v>182</v>
      </c>
      <c r="L7" s="142">
        <v>569</v>
      </c>
      <c r="M7" s="142">
        <v>3256</v>
      </c>
    </row>
    <row r="8" spans="1:13" x14ac:dyDescent="0.25">
      <c r="A8" s="150">
        <v>2</v>
      </c>
      <c r="B8" s="150">
        <v>3</v>
      </c>
      <c r="C8" s="150">
        <v>332</v>
      </c>
      <c r="D8" s="87"/>
      <c r="E8" s="87"/>
      <c r="F8" s="150">
        <v>3</v>
      </c>
      <c r="G8" s="150">
        <v>332</v>
      </c>
      <c r="H8" s="150">
        <v>327</v>
      </c>
      <c r="I8" s="150">
        <v>853</v>
      </c>
      <c r="J8" s="87"/>
      <c r="K8" s="87"/>
      <c r="L8" s="150">
        <v>327</v>
      </c>
      <c r="M8" s="150">
        <v>853</v>
      </c>
    </row>
    <row r="9" spans="1:13" x14ac:dyDescent="0.25">
      <c r="A9" s="142">
        <v>3</v>
      </c>
      <c r="B9" s="142">
        <v>1679</v>
      </c>
      <c r="C9" s="142">
        <v>3897</v>
      </c>
      <c r="D9" s="142">
        <v>1737</v>
      </c>
      <c r="E9" s="142">
        <v>1848</v>
      </c>
      <c r="F9" s="142">
        <v>3416</v>
      </c>
      <c r="G9" s="142">
        <v>5745</v>
      </c>
      <c r="H9" s="142">
        <v>1995</v>
      </c>
      <c r="I9" s="142">
        <v>6067</v>
      </c>
      <c r="J9" s="142">
        <v>2249</v>
      </c>
      <c r="K9" s="142">
        <v>3082</v>
      </c>
      <c r="L9" s="142">
        <v>4244</v>
      </c>
      <c r="M9" s="142">
        <v>9149</v>
      </c>
    </row>
    <row r="10" spans="1:13" x14ac:dyDescent="0.25">
      <c r="A10" s="74" t="s">
        <v>8</v>
      </c>
      <c r="B10" s="142">
        <v>1948</v>
      </c>
      <c r="C10" s="142">
        <v>6287</v>
      </c>
      <c r="D10" s="142">
        <v>1757</v>
      </c>
      <c r="E10" s="142">
        <v>1951</v>
      </c>
      <c r="F10" s="142">
        <v>3705</v>
      </c>
      <c r="G10" s="142">
        <v>8238</v>
      </c>
      <c r="H10" s="142">
        <v>2807</v>
      </c>
      <c r="I10" s="142">
        <v>9994</v>
      </c>
      <c r="J10" s="142">
        <v>2333</v>
      </c>
      <c r="K10" s="142">
        <v>3264</v>
      </c>
      <c r="L10" s="142">
        <v>5140</v>
      </c>
      <c r="M10" s="142">
        <v>13258</v>
      </c>
    </row>
    <row r="11" spans="1:13" x14ac:dyDescent="0.25">
      <c r="A11" s="87" t="s">
        <v>136</v>
      </c>
      <c r="B11" s="142">
        <v>186</v>
      </c>
      <c r="C11" s="142">
        <v>1620</v>
      </c>
      <c r="D11" s="142">
        <v>4445</v>
      </c>
      <c r="E11" s="142">
        <v>12162</v>
      </c>
      <c r="F11" s="142">
        <v>4631</v>
      </c>
      <c r="G11" s="142">
        <v>13782</v>
      </c>
      <c r="H11" s="142">
        <v>673</v>
      </c>
      <c r="I11" s="142">
        <v>3315</v>
      </c>
      <c r="J11" s="142">
        <v>6044</v>
      </c>
      <c r="K11" s="142">
        <v>19290</v>
      </c>
      <c r="L11" s="142">
        <v>6717</v>
      </c>
      <c r="M11" s="142">
        <v>22605</v>
      </c>
    </row>
    <row r="12" spans="1:13" x14ac:dyDescent="0.25">
      <c r="A12" s="87" t="s">
        <v>135</v>
      </c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1:13" x14ac:dyDescent="0.25">
      <c r="A13" s="156">
        <v>1</v>
      </c>
      <c r="B13" s="142">
        <v>2859</v>
      </c>
      <c r="C13" s="142">
        <v>8441</v>
      </c>
      <c r="D13" s="158">
        <v>313</v>
      </c>
      <c r="E13" s="142">
        <v>387</v>
      </c>
      <c r="F13" s="142">
        <v>3172</v>
      </c>
      <c r="G13" s="142">
        <v>8828</v>
      </c>
      <c r="H13" s="142">
        <v>4633</v>
      </c>
      <c r="I13" s="142">
        <v>12953</v>
      </c>
      <c r="J13" s="142">
        <v>761</v>
      </c>
      <c r="K13" s="142">
        <v>990</v>
      </c>
      <c r="L13" s="142">
        <v>5394</v>
      </c>
      <c r="M13" s="142">
        <v>13943</v>
      </c>
    </row>
    <row r="14" spans="1:13" x14ac:dyDescent="0.25">
      <c r="A14" s="142">
        <v>2</v>
      </c>
      <c r="B14" s="142">
        <v>5437</v>
      </c>
      <c r="C14" s="142">
        <v>15119</v>
      </c>
      <c r="D14" s="142">
        <v>1098</v>
      </c>
      <c r="E14" s="142">
        <v>73</v>
      </c>
      <c r="F14" s="142">
        <v>6535</v>
      </c>
      <c r="G14" s="142">
        <v>15192</v>
      </c>
      <c r="H14" s="142">
        <v>7579</v>
      </c>
      <c r="I14" s="142">
        <v>22040</v>
      </c>
      <c r="J14" s="142">
        <v>2010</v>
      </c>
      <c r="K14" s="142">
        <v>506</v>
      </c>
      <c r="L14" s="142">
        <v>9589</v>
      </c>
      <c r="M14" s="142">
        <v>22546</v>
      </c>
    </row>
    <row r="15" spans="1:13" x14ac:dyDescent="0.25">
      <c r="A15" s="87" t="s">
        <v>8</v>
      </c>
      <c r="B15" s="150">
        <v>8296</v>
      </c>
      <c r="C15" s="150">
        <v>23560</v>
      </c>
      <c r="D15" s="150">
        <v>1411</v>
      </c>
      <c r="E15" s="150">
        <v>460</v>
      </c>
      <c r="F15" s="150">
        <v>9707</v>
      </c>
      <c r="G15" s="150">
        <v>24020</v>
      </c>
      <c r="H15" s="150">
        <v>12212</v>
      </c>
      <c r="I15" s="150">
        <v>34993</v>
      </c>
      <c r="J15" s="150">
        <v>2771</v>
      </c>
      <c r="K15" s="150">
        <v>1496</v>
      </c>
      <c r="L15" s="150">
        <v>14983</v>
      </c>
      <c r="M15" s="150">
        <v>36489</v>
      </c>
    </row>
    <row r="16" spans="1:13" x14ac:dyDescent="0.25">
      <c r="A16" s="87" t="s">
        <v>134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</row>
    <row r="17" spans="1:15" x14ac:dyDescent="0.25">
      <c r="A17" s="156">
        <v>1</v>
      </c>
      <c r="B17" s="138">
        <v>34</v>
      </c>
      <c r="C17" s="138">
        <v>358</v>
      </c>
      <c r="D17" s="138">
        <v>19</v>
      </c>
      <c r="E17" s="138">
        <v>146</v>
      </c>
      <c r="F17" s="138">
        <v>53</v>
      </c>
      <c r="G17" s="138">
        <v>504</v>
      </c>
      <c r="H17" s="138">
        <v>72</v>
      </c>
      <c r="I17" s="138">
        <v>856</v>
      </c>
      <c r="J17" s="138">
        <v>23</v>
      </c>
      <c r="K17" s="138">
        <v>178</v>
      </c>
      <c r="L17" s="138">
        <v>95</v>
      </c>
      <c r="M17" s="138">
        <v>1034</v>
      </c>
    </row>
    <row r="18" spans="1:15" x14ac:dyDescent="0.25">
      <c r="A18" s="142">
        <v>2</v>
      </c>
      <c r="B18" s="136">
        <v>90</v>
      </c>
      <c r="C18" s="136">
        <v>595</v>
      </c>
      <c r="D18" s="38"/>
      <c r="E18" s="136">
        <v>4</v>
      </c>
      <c r="F18" s="136">
        <v>90</v>
      </c>
      <c r="G18" s="136">
        <v>599</v>
      </c>
      <c r="H18" s="138">
        <v>11</v>
      </c>
      <c r="I18" s="136">
        <v>231</v>
      </c>
      <c r="J18" s="138">
        <v>1</v>
      </c>
      <c r="K18" s="136">
        <v>3</v>
      </c>
      <c r="L18" s="138">
        <v>12</v>
      </c>
      <c r="M18" s="136">
        <v>234</v>
      </c>
    </row>
    <row r="19" spans="1:15" x14ac:dyDescent="0.25">
      <c r="A19" s="157">
        <v>3</v>
      </c>
      <c r="B19" s="138">
        <v>2</v>
      </c>
      <c r="C19" s="144">
        <v>19</v>
      </c>
      <c r="D19" s="38"/>
      <c r="E19" s="38"/>
      <c r="F19" s="138">
        <v>2</v>
      </c>
      <c r="G19" s="144">
        <v>19</v>
      </c>
      <c r="H19" s="138">
        <v>1</v>
      </c>
      <c r="I19" s="138">
        <v>21</v>
      </c>
      <c r="J19" s="38"/>
      <c r="K19" s="138">
        <v>1</v>
      </c>
      <c r="L19" s="138">
        <v>1</v>
      </c>
      <c r="M19" s="138">
        <v>22</v>
      </c>
    </row>
    <row r="20" spans="1:15" x14ac:dyDescent="0.25">
      <c r="A20" s="74" t="s">
        <v>8</v>
      </c>
      <c r="B20" s="138">
        <v>126</v>
      </c>
      <c r="C20" s="138">
        <v>972</v>
      </c>
      <c r="D20" s="138">
        <v>19</v>
      </c>
      <c r="E20" s="138">
        <v>150</v>
      </c>
      <c r="F20" s="138">
        <v>145</v>
      </c>
      <c r="G20" s="138">
        <v>1122</v>
      </c>
      <c r="H20" s="138">
        <v>84</v>
      </c>
      <c r="I20" s="138">
        <v>1108</v>
      </c>
      <c r="J20" s="138">
        <v>24</v>
      </c>
      <c r="K20" s="138">
        <v>182</v>
      </c>
      <c r="L20" s="138">
        <v>108</v>
      </c>
      <c r="M20" s="138">
        <v>1290</v>
      </c>
    </row>
    <row r="21" spans="1:15" x14ac:dyDescent="0.25">
      <c r="A21" s="74" t="s">
        <v>133</v>
      </c>
      <c r="B21" s="1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5" x14ac:dyDescent="0.25">
      <c r="A22" s="156">
        <v>1</v>
      </c>
      <c r="B22" s="138">
        <v>1047</v>
      </c>
      <c r="C22" s="138">
        <v>2491</v>
      </c>
      <c r="D22" s="138">
        <v>1191</v>
      </c>
      <c r="E22" s="138">
        <v>590</v>
      </c>
      <c r="F22" s="138">
        <v>2238</v>
      </c>
      <c r="G22" s="138">
        <v>3081</v>
      </c>
      <c r="H22" s="138">
        <v>1094</v>
      </c>
      <c r="I22" s="138">
        <v>3726</v>
      </c>
      <c r="J22" s="138">
        <v>1337</v>
      </c>
      <c r="K22" s="138">
        <v>1214</v>
      </c>
      <c r="L22" s="138">
        <v>2431</v>
      </c>
      <c r="M22" s="138">
        <v>4940</v>
      </c>
    </row>
    <row r="23" spans="1:15" x14ac:dyDescent="0.25">
      <c r="A23" s="142">
        <v>2</v>
      </c>
      <c r="B23" s="138">
        <v>1986</v>
      </c>
      <c r="C23" s="138">
        <v>8879</v>
      </c>
      <c r="D23" s="138">
        <v>105</v>
      </c>
      <c r="E23" s="138">
        <v>158</v>
      </c>
      <c r="F23" s="138">
        <v>2091</v>
      </c>
      <c r="G23" s="138">
        <v>9037</v>
      </c>
      <c r="H23" s="138">
        <v>3943</v>
      </c>
      <c r="I23" s="138">
        <v>13431</v>
      </c>
      <c r="J23" s="138">
        <v>110</v>
      </c>
      <c r="K23" s="138">
        <v>155</v>
      </c>
      <c r="L23" s="138">
        <v>4053</v>
      </c>
      <c r="M23" s="138">
        <v>13586</v>
      </c>
    </row>
    <row r="24" spans="1:15" x14ac:dyDescent="0.25">
      <c r="A24" s="142">
        <v>3</v>
      </c>
      <c r="B24" s="138">
        <v>2822</v>
      </c>
      <c r="C24" s="138">
        <v>15567</v>
      </c>
      <c r="D24" s="138">
        <v>408</v>
      </c>
      <c r="E24" s="138">
        <v>706</v>
      </c>
      <c r="F24" s="138">
        <v>3230</v>
      </c>
      <c r="G24" s="138">
        <v>16273</v>
      </c>
      <c r="H24" s="138">
        <v>2850</v>
      </c>
      <c r="I24" s="138">
        <v>17062</v>
      </c>
      <c r="J24" s="138">
        <v>602</v>
      </c>
      <c r="K24" s="138">
        <v>977</v>
      </c>
      <c r="L24" s="138">
        <v>3452</v>
      </c>
      <c r="M24" s="138">
        <v>18039</v>
      </c>
      <c r="O24" s="346"/>
    </row>
    <row r="25" spans="1:15" x14ac:dyDescent="0.25">
      <c r="A25" s="142">
        <v>4</v>
      </c>
      <c r="B25" s="138">
        <v>175</v>
      </c>
      <c r="C25" s="138">
        <v>1096</v>
      </c>
      <c r="D25" s="138">
        <v>3</v>
      </c>
      <c r="E25" s="138">
        <v>5</v>
      </c>
      <c r="F25" s="138">
        <v>178</v>
      </c>
      <c r="G25" s="138">
        <v>1101</v>
      </c>
      <c r="H25" s="138">
        <v>270</v>
      </c>
      <c r="I25" s="138">
        <v>1476</v>
      </c>
      <c r="J25" s="138">
        <v>20</v>
      </c>
      <c r="K25" s="138">
        <v>30</v>
      </c>
      <c r="L25" s="138">
        <v>290</v>
      </c>
      <c r="M25" s="138">
        <v>1506</v>
      </c>
      <c r="O25" s="346"/>
    </row>
    <row r="26" spans="1:15" x14ac:dyDescent="0.25">
      <c r="A26" s="142">
        <v>5</v>
      </c>
      <c r="B26" s="138">
        <v>266</v>
      </c>
      <c r="C26" s="138">
        <v>1374</v>
      </c>
      <c r="D26" s="138">
        <v>1</v>
      </c>
      <c r="E26" s="38"/>
      <c r="F26" s="138">
        <v>267</v>
      </c>
      <c r="G26" s="138">
        <v>1374</v>
      </c>
      <c r="H26" s="138">
        <v>260</v>
      </c>
      <c r="I26" s="138">
        <v>1772</v>
      </c>
      <c r="J26" s="138">
        <v>5</v>
      </c>
      <c r="K26" s="138">
        <v>48</v>
      </c>
      <c r="L26" s="138">
        <v>265</v>
      </c>
      <c r="M26" s="138">
        <v>1820</v>
      </c>
    </row>
    <row r="27" spans="1:15" x14ac:dyDescent="0.25">
      <c r="A27" s="142">
        <v>6</v>
      </c>
      <c r="B27" s="138">
        <v>231</v>
      </c>
      <c r="C27" s="138">
        <v>1204</v>
      </c>
      <c r="D27" s="138">
        <v>95</v>
      </c>
      <c r="E27" s="138">
        <v>117</v>
      </c>
      <c r="F27" s="138">
        <v>326</v>
      </c>
      <c r="G27" s="138">
        <v>1321</v>
      </c>
      <c r="H27" s="138">
        <v>253</v>
      </c>
      <c r="I27" s="138">
        <v>1475</v>
      </c>
      <c r="J27" s="138">
        <v>90</v>
      </c>
      <c r="K27" s="138">
        <v>140</v>
      </c>
      <c r="L27" s="138">
        <v>343</v>
      </c>
      <c r="M27" s="138">
        <v>1615</v>
      </c>
    </row>
    <row r="28" spans="1:15" x14ac:dyDescent="0.25">
      <c r="A28" s="142">
        <v>7</v>
      </c>
      <c r="B28" s="138">
        <v>106</v>
      </c>
      <c r="C28" s="138">
        <v>568</v>
      </c>
      <c r="D28" s="138">
        <v>353</v>
      </c>
      <c r="E28" s="138">
        <v>317</v>
      </c>
      <c r="F28" s="138">
        <v>459</v>
      </c>
      <c r="G28" s="138">
        <v>885</v>
      </c>
      <c r="H28" s="138">
        <v>78</v>
      </c>
      <c r="I28" s="138">
        <v>569</v>
      </c>
      <c r="J28" s="138">
        <v>562</v>
      </c>
      <c r="K28" s="138">
        <v>711</v>
      </c>
      <c r="L28" s="138">
        <v>640</v>
      </c>
      <c r="M28" s="138">
        <v>1280</v>
      </c>
    </row>
    <row r="29" spans="1:15" x14ac:dyDescent="0.25">
      <c r="A29" s="156">
        <v>8</v>
      </c>
      <c r="B29" s="138">
        <v>2436</v>
      </c>
      <c r="C29" s="138">
        <v>10082</v>
      </c>
      <c r="D29" s="138">
        <v>899</v>
      </c>
      <c r="E29" s="138">
        <v>3565</v>
      </c>
      <c r="F29" s="138">
        <v>3335</v>
      </c>
      <c r="G29" s="138">
        <v>13647</v>
      </c>
      <c r="H29" s="138">
        <v>3000</v>
      </c>
      <c r="I29" s="138">
        <v>11895</v>
      </c>
      <c r="J29" s="138">
        <v>2003</v>
      </c>
      <c r="K29" s="138">
        <v>4654</v>
      </c>
      <c r="L29" s="138">
        <v>5003</v>
      </c>
      <c r="M29" s="138">
        <v>16549</v>
      </c>
    </row>
    <row r="30" spans="1:15" x14ac:dyDescent="0.25">
      <c r="A30" s="142">
        <v>9</v>
      </c>
      <c r="B30" s="138">
        <v>1832</v>
      </c>
      <c r="C30" s="138">
        <v>8741</v>
      </c>
      <c r="D30" s="138">
        <v>8643</v>
      </c>
      <c r="E30" s="138">
        <v>16031</v>
      </c>
      <c r="F30" s="138">
        <v>10475</v>
      </c>
      <c r="G30" s="138">
        <v>24772</v>
      </c>
      <c r="H30" s="138">
        <v>1897</v>
      </c>
      <c r="I30" s="138">
        <v>8676</v>
      </c>
      <c r="J30" s="138">
        <v>7861</v>
      </c>
      <c r="K30" s="138">
        <v>13022</v>
      </c>
      <c r="L30" s="138">
        <v>9758</v>
      </c>
      <c r="M30" s="138">
        <v>21698</v>
      </c>
    </row>
    <row r="31" spans="1:15" x14ac:dyDescent="0.25">
      <c r="A31" s="142">
        <v>10</v>
      </c>
      <c r="B31" s="138">
        <v>1394</v>
      </c>
      <c r="C31" s="138">
        <v>8354</v>
      </c>
      <c r="D31" s="138">
        <v>4199</v>
      </c>
      <c r="E31" s="138">
        <v>11660</v>
      </c>
      <c r="F31" s="138">
        <v>5593</v>
      </c>
      <c r="G31" s="138">
        <v>20014</v>
      </c>
      <c r="H31" s="138">
        <v>1231</v>
      </c>
      <c r="I31" s="138">
        <v>8453</v>
      </c>
      <c r="J31" s="138">
        <v>6154</v>
      </c>
      <c r="K31" s="138">
        <v>13595</v>
      </c>
      <c r="L31" s="138">
        <v>7385</v>
      </c>
      <c r="M31" s="138">
        <v>22048</v>
      </c>
    </row>
    <row r="32" spans="1:15" x14ac:dyDescent="0.25">
      <c r="A32" s="142">
        <v>11</v>
      </c>
      <c r="B32" s="138">
        <v>276</v>
      </c>
      <c r="C32" s="138">
        <v>1199</v>
      </c>
      <c r="D32" s="138">
        <v>136</v>
      </c>
      <c r="E32" s="138">
        <v>288</v>
      </c>
      <c r="F32" s="138">
        <v>412</v>
      </c>
      <c r="G32" s="138">
        <v>1487</v>
      </c>
      <c r="H32" s="138">
        <v>281</v>
      </c>
      <c r="I32" s="138">
        <v>1416</v>
      </c>
      <c r="J32" s="138">
        <v>263</v>
      </c>
      <c r="K32" s="138">
        <v>402</v>
      </c>
      <c r="L32" s="138">
        <v>544</v>
      </c>
      <c r="M32" s="138">
        <v>1818</v>
      </c>
    </row>
    <row r="33" spans="1:13" x14ac:dyDescent="0.25">
      <c r="A33" s="142">
        <v>12</v>
      </c>
      <c r="B33" s="138">
        <v>712</v>
      </c>
      <c r="C33" s="138">
        <v>3204</v>
      </c>
      <c r="D33" s="138">
        <v>1064</v>
      </c>
      <c r="E33" s="138">
        <v>882</v>
      </c>
      <c r="F33" s="138">
        <v>1776</v>
      </c>
      <c r="G33" s="138">
        <v>4086</v>
      </c>
      <c r="H33" s="138">
        <v>879</v>
      </c>
      <c r="I33" s="138">
        <v>4256</v>
      </c>
      <c r="J33" s="138">
        <v>1352</v>
      </c>
      <c r="K33" s="138">
        <v>1439</v>
      </c>
      <c r="L33" s="138">
        <v>2231</v>
      </c>
      <c r="M33" s="138">
        <v>5695</v>
      </c>
    </row>
    <row r="34" spans="1:13" x14ac:dyDescent="0.25">
      <c r="A34" s="142">
        <v>13</v>
      </c>
      <c r="B34" s="138">
        <v>5282</v>
      </c>
      <c r="C34" s="138">
        <v>22741</v>
      </c>
      <c r="D34" s="138">
        <v>493</v>
      </c>
      <c r="E34" s="138">
        <v>608</v>
      </c>
      <c r="F34" s="138">
        <v>5775</v>
      </c>
      <c r="G34" s="138">
        <v>23349</v>
      </c>
      <c r="H34" s="138">
        <v>6013</v>
      </c>
      <c r="I34" s="138">
        <v>28398</v>
      </c>
      <c r="J34" s="138">
        <v>854</v>
      </c>
      <c r="K34" s="138">
        <v>1008</v>
      </c>
      <c r="L34" s="138">
        <v>6867</v>
      </c>
      <c r="M34" s="138">
        <v>29406</v>
      </c>
    </row>
    <row r="35" spans="1:13" x14ac:dyDescent="0.25">
      <c r="A35" s="142">
        <v>14</v>
      </c>
      <c r="B35" s="138">
        <v>2079</v>
      </c>
      <c r="C35" s="138">
        <v>13483</v>
      </c>
      <c r="D35" s="138">
        <v>1991</v>
      </c>
      <c r="E35" s="138">
        <v>3778</v>
      </c>
      <c r="F35" s="138">
        <v>4070</v>
      </c>
      <c r="G35" s="138">
        <v>17261</v>
      </c>
      <c r="H35" s="138">
        <v>3037</v>
      </c>
      <c r="I35" s="138">
        <v>17653</v>
      </c>
      <c r="J35" s="138">
        <v>2045</v>
      </c>
      <c r="K35" s="138">
        <v>3882</v>
      </c>
      <c r="L35" s="138">
        <v>5082</v>
      </c>
      <c r="M35" s="138">
        <v>21535</v>
      </c>
    </row>
    <row r="36" spans="1:13" x14ac:dyDescent="0.25">
      <c r="A36" s="142">
        <v>15</v>
      </c>
      <c r="B36" s="138">
        <v>27</v>
      </c>
      <c r="C36" s="138">
        <v>293</v>
      </c>
      <c r="D36" s="138">
        <v>30</v>
      </c>
      <c r="E36" s="138">
        <v>155</v>
      </c>
      <c r="F36" s="138">
        <v>57</v>
      </c>
      <c r="G36" s="138">
        <v>448</v>
      </c>
      <c r="H36" s="138">
        <v>22</v>
      </c>
      <c r="I36" s="138">
        <v>326</v>
      </c>
      <c r="J36" s="138">
        <v>68</v>
      </c>
      <c r="K36" s="138">
        <v>214</v>
      </c>
      <c r="L36" s="138">
        <v>90</v>
      </c>
      <c r="M36" s="138">
        <v>540</v>
      </c>
    </row>
    <row r="37" spans="1:13" x14ac:dyDescent="0.25">
      <c r="A37" s="74" t="s">
        <v>8</v>
      </c>
      <c r="B37" s="138">
        <v>20671</v>
      </c>
      <c r="C37" s="138">
        <v>99281</v>
      </c>
      <c r="D37" s="138">
        <v>19611</v>
      </c>
      <c r="E37" s="138">
        <v>38860</v>
      </c>
      <c r="F37" s="138">
        <v>40282</v>
      </c>
      <c r="G37" s="138">
        <v>138141</v>
      </c>
      <c r="H37" s="138">
        <v>25108</v>
      </c>
      <c r="I37" s="138">
        <v>120584</v>
      </c>
      <c r="J37" s="138">
        <v>23326</v>
      </c>
      <c r="K37" s="138">
        <v>41491</v>
      </c>
      <c r="L37" s="138">
        <v>48434</v>
      </c>
      <c r="M37" s="138">
        <v>162075</v>
      </c>
    </row>
    <row r="38" spans="1:13" x14ac:dyDescent="0.25">
      <c r="A38" s="87" t="s">
        <v>128</v>
      </c>
      <c r="B38" s="138">
        <v>608</v>
      </c>
      <c r="C38" s="136">
        <v>2376</v>
      </c>
      <c r="D38" s="136">
        <v>3882</v>
      </c>
      <c r="E38" s="136">
        <v>94356</v>
      </c>
      <c r="F38" s="136">
        <v>4490</v>
      </c>
      <c r="G38" s="136">
        <v>96732</v>
      </c>
      <c r="H38" s="136">
        <v>444</v>
      </c>
      <c r="I38" s="136">
        <v>4558</v>
      </c>
      <c r="J38" s="136">
        <v>6433</v>
      </c>
      <c r="K38" s="136">
        <v>125113</v>
      </c>
      <c r="L38" s="136">
        <v>6877</v>
      </c>
      <c r="M38" s="136">
        <v>129671</v>
      </c>
    </row>
    <row r="39" spans="1:13" x14ac:dyDescent="0.25">
      <c r="A39" s="87" t="s">
        <v>127</v>
      </c>
      <c r="B39" s="136">
        <v>31835</v>
      </c>
      <c r="C39" s="136">
        <v>134096</v>
      </c>
      <c r="D39" s="136">
        <v>31125</v>
      </c>
      <c r="E39" s="136">
        <v>147939</v>
      </c>
      <c r="F39" s="136">
        <v>62960</v>
      </c>
      <c r="G39" s="136">
        <v>282035</v>
      </c>
      <c r="H39" s="136">
        <v>41328</v>
      </c>
      <c r="I39" s="136">
        <v>174552</v>
      </c>
      <c r="J39" s="136">
        <v>40931</v>
      </c>
      <c r="K39" s="136">
        <v>190836</v>
      </c>
      <c r="L39" s="136">
        <v>82259</v>
      </c>
      <c r="M39" s="136">
        <v>365388</v>
      </c>
    </row>
  </sheetData>
  <mergeCells count="9">
    <mergeCell ref="H2:M2"/>
    <mergeCell ref="O24:O25"/>
    <mergeCell ref="L3:M3"/>
    <mergeCell ref="B3:C3"/>
    <mergeCell ref="D3:E3"/>
    <mergeCell ref="F3:G3"/>
    <mergeCell ref="H3:I3"/>
    <mergeCell ref="J3:K3"/>
    <mergeCell ref="B2:G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38"/>
  <sheetViews>
    <sheetView showGridLines="0" workbookViewId="0">
      <selection activeCell="N18" sqref="N18"/>
    </sheetView>
  </sheetViews>
  <sheetFormatPr defaultRowHeight="12.75" x14ac:dyDescent="0.2"/>
  <cols>
    <col min="1" max="1" width="9.85546875" style="27" bestFit="1" customWidth="1"/>
    <col min="2" max="7" width="12" style="27" customWidth="1"/>
    <col min="8" max="16384" width="9.140625" style="27"/>
  </cols>
  <sheetData>
    <row r="2" spans="1:7" ht="15.75" x14ac:dyDescent="0.25">
      <c r="A2" s="40"/>
      <c r="B2" s="345" t="s">
        <v>125</v>
      </c>
      <c r="C2" s="345"/>
      <c r="D2" s="345" t="s">
        <v>124</v>
      </c>
      <c r="E2" s="345"/>
      <c r="F2" s="345" t="s">
        <v>8</v>
      </c>
      <c r="G2" s="345"/>
    </row>
    <row r="3" spans="1:7" ht="15.75" x14ac:dyDescent="0.25">
      <c r="A3" s="40"/>
      <c r="B3" s="146" t="s">
        <v>140</v>
      </c>
      <c r="C3" s="146" t="s">
        <v>122</v>
      </c>
      <c r="D3" s="146" t="s">
        <v>123</v>
      </c>
      <c r="E3" s="146" t="s">
        <v>122</v>
      </c>
      <c r="F3" s="146" t="s">
        <v>123</v>
      </c>
      <c r="G3" s="146" t="s">
        <v>122</v>
      </c>
    </row>
    <row r="4" spans="1:7" ht="15.75" x14ac:dyDescent="0.25">
      <c r="A4" s="40"/>
      <c r="B4" s="145">
        <v>20</v>
      </c>
      <c r="C4" s="145">
        <v>20</v>
      </c>
      <c r="D4" s="145">
        <v>20</v>
      </c>
      <c r="E4" s="145">
        <v>20</v>
      </c>
      <c r="F4" s="145">
        <v>20</v>
      </c>
      <c r="G4" s="145">
        <v>20</v>
      </c>
    </row>
    <row r="5" spans="1:7" ht="15.75" x14ac:dyDescent="0.25">
      <c r="A5" s="74" t="s">
        <v>137</v>
      </c>
      <c r="B5" s="40"/>
      <c r="C5" s="40"/>
      <c r="D5" s="40"/>
      <c r="E5" s="40"/>
      <c r="F5" s="40"/>
      <c r="G5" s="40"/>
    </row>
    <row r="6" spans="1:7" ht="15.75" x14ac:dyDescent="0.25">
      <c r="A6" s="161">
        <v>1</v>
      </c>
      <c r="B6" s="138">
        <v>708</v>
      </c>
      <c r="C6" s="138">
        <v>3033</v>
      </c>
      <c r="D6" s="138">
        <v>23</v>
      </c>
      <c r="E6" s="138">
        <v>135</v>
      </c>
      <c r="F6" s="138">
        <v>731</v>
      </c>
      <c r="G6" s="138">
        <v>3168</v>
      </c>
    </row>
    <row r="7" spans="1:7" ht="15.75" x14ac:dyDescent="0.25">
      <c r="A7" s="158">
        <v>2</v>
      </c>
      <c r="B7" s="136">
        <v>235</v>
      </c>
      <c r="C7" s="136">
        <v>575</v>
      </c>
      <c r="D7" s="38"/>
      <c r="E7" s="38"/>
      <c r="F7" s="136">
        <v>235</v>
      </c>
      <c r="G7" s="136">
        <v>575</v>
      </c>
    </row>
    <row r="8" spans="1:7" ht="15.75" x14ac:dyDescent="0.25">
      <c r="A8" s="158">
        <v>3</v>
      </c>
      <c r="B8" s="138">
        <v>775</v>
      </c>
      <c r="C8" s="138">
        <v>6100</v>
      </c>
      <c r="D8" s="138">
        <v>726</v>
      </c>
      <c r="E8" s="138">
        <v>5019</v>
      </c>
      <c r="F8" s="138">
        <v>1501</v>
      </c>
      <c r="G8" s="138">
        <v>11119</v>
      </c>
    </row>
    <row r="9" spans="1:7" ht="15.75" x14ac:dyDescent="0.25">
      <c r="A9" s="74" t="s">
        <v>8</v>
      </c>
      <c r="B9" s="138">
        <v>1718</v>
      </c>
      <c r="C9" s="138">
        <v>9708</v>
      </c>
      <c r="D9" s="138">
        <v>749</v>
      </c>
      <c r="E9" s="138">
        <v>5154</v>
      </c>
      <c r="F9" s="138">
        <v>2467</v>
      </c>
      <c r="G9" s="138">
        <v>14862</v>
      </c>
    </row>
    <row r="10" spans="1:7" ht="15.75" x14ac:dyDescent="0.25">
      <c r="A10" s="74" t="s">
        <v>136</v>
      </c>
      <c r="B10" s="138">
        <v>231</v>
      </c>
      <c r="C10" s="138">
        <v>1622</v>
      </c>
      <c r="D10" s="138">
        <v>5118</v>
      </c>
      <c r="E10" s="138">
        <v>18976</v>
      </c>
      <c r="F10" s="138">
        <v>5349</v>
      </c>
      <c r="G10" s="138">
        <v>20598</v>
      </c>
    </row>
    <row r="11" spans="1:7" ht="15.75" x14ac:dyDescent="0.2">
      <c r="A11" s="87" t="s">
        <v>135</v>
      </c>
      <c r="B11" s="38"/>
      <c r="C11" s="38"/>
      <c r="D11" s="38"/>
      <c r="E11" s="38"/>
      <c r="F11" s="38"/>
      <c r="G11" s="38"/>
    </row>
    <row r="12" spans="1:7" ht="15.75" x14ac:dyDescent="0.25">
      <c r="A12" s="161">
        <v>1</v>
      </c>
      <c r="B12" s="138">
        <v>4115</v>
      </c>
      <c r="C12" s="138">
        <v>16593</v>
      </c>
      <c r="D12" s="138">
        <v>2258</v>
      </c>
      <c r="E12" s="138">
        <v>3000</v>
      </c>
      <c r="F12" s="138">
        <v>6373</v>
      </c>
      <c r="G12" s="138">
        <v>19593</v>
      </c>
    </row>
    <row r="13" spans="1:7" ht="15.75" x14ac:dyDescent="0.25">
      <c r="A13" s="158">
        <v>2</v>
      </c>
      <c r="B13" s="138">
        <v>9411</v>
      </c>
      <c r="C13" s="138">
        <v>29577</v>
      </c>
      <c r="D13" s="138">
        <v>2585</v>
      </c>
      <c r="E13" s="138">
        <v>690</v>
      </c>
      <c r="F13" s="138">
        <v>11996</v>
      </c>
      <c r="G13" s="138">
        <v>30267</v>
      </c>
    </row>
    <row r="14" spans="1:7" ht="15.75" x14ac:dyDescent="0.2">
      <c r="A14" s="87" t="s">
        <v>8</v>
      </c>
      <c r="B14" s="136">
        <v>13526</v>
      </c>
      <c r="C14" s="136">
        <v>46170</v>
      </c>
      <c r="D14" s="136">
        <v>4843</v>
      </c>
      <c r="E14" s="136">
        <v>3690</v>
      </c>
      <c r="F14" s="136">
        <v>18369</v>
      </c>
      <c r="G14" s="136">
        <v>49860</v>
      </c>
    </row>
    <row r="15" spans="1:7" ht="15.75" x14ac:dyDescent="0.25">
      <c r="A15" s="74" t="s">
        <v>134</v>
      </c>
      <c r="B15" s="38"/>
      <c r="C15" s="38"/>
      <c r="D15" s="38"/>
      <c r="E15" s="38"/>
      <c r="F15" s="38"/>
      <c r="G15" s="38"/>
    </row>
    <row r="16" spans="1:7" ht="15.75" x14ac:dyDescent="0.25">
      <c r="A16" s="161">
        <v>1</v>
      </c>
      <c r="B16" s="138">
        <v>51</v>
      </c>
      <c r="C16" s="138">
        <v>852</v>
      </c>
      <c r="D16" s="138">
        <v>42</v>
      </c>
      <c r="E16" s="138">
        <v>132</v>
      </c>
      <c r="F16" s="138">
        <v>93</v>
      </c>
      <c r="G16" s="138">
        <v>984</v>
      </c>
    </row>
    <row r="17" spans="1:7" ht="15.75" x14ac:dyDescent="0.25">
      <c r="A17" s="158">
        <v>2</v>
      </c>
      <c r="B17" s="138">
        <v>8</v>
      </c>
      <c r="C17" s="136">
        <v>214</v>
      </c>
      <c r="D17" s="38"/>
      <c r="E17" s="136">
        <v>5</v>
      </c>
      <c r="F17" s="138">
        <v>8</v>
      </c>
      <c r="G17" s="136">
        <v>219</v>
      </c>
    </row>
    <row r="18" spans="1:7" ht="15.75" x14ac:dyDescent="0.25">
      <c r="A18" s="158">
        <v>3</v>
      </c>
      <c r="B18" s="38"/>
      <c r="C18" s="138">
        <v>14</v>
      </c>
      <c r="D18" s="38"/>
      <c r="E18" s="38"/>
      <c r="F18" s="38"/>
      <c r="G18" s="138">
        <v>14</v>
      </c>
    </row>
    <row r="19" spans="1:7" ht="15.75" x14ac:dyDescent="0.25">
      <c r="A19" s="74" t="s">
        <v>8</v>
      </c>
      <c r="B19" s="138">
        <v>59</v>
      </c>
      <c r="C19" s="138">
        <v>1080</v>
      </c>
      <c r="D19" s="138">
        <v>42</v>
      </c>
      <c r="E19" s="138">
        <v>137</v>
      </c>
      <c r="F19" s="138">
        <v>101</v>
      </c>
      <c r="G19" s="138">
        <v>1217</v>
      </c>
    </row>
    <row r="20" spans="1:7" ht="15.75" x14ac:dyDescent="0.2">
      <c r="A20" s="87" t="s">
        <v>133</v>
      </c>
      <c r="B20" s="40"/>
      <c r="C20" s="40"/>
      <c r="D20" s="40"/>
      <c r="E20" s="40"/>
      <c r="F20" s="40"/>
      <c r="G20" s="40"/>
    </row>
    <row r="21" spans="1:7" ht="15.75" x14ac:dyDescent="0.25">
      <c r="A21" s="162">
        <v>1</v>
      </c>
      <c r="B21" s="142">
        <v>1063</v>
      </c>
      <c r="C21" s="142">
        <v>5439</v>
      </c>
      <c r="D21" s="142">
        <v>3222</v>
      </c>
      <c r="E21" s="142">
        <v>3357</v>
      </c>
      <c r="F21" s="142">
        <v>4285</v>
      </c>
      <c r="G21" s="142">
        <v>8796</v>
      </c>
    </row>
    <row r="22" spans="1:7" ht="15.75" x14ac:dyDescent="0.25">
      <c r="A22" s="138">
        <v>2</v>
      </c>
      <c r="B22" s="142">
        <v>7176</v>
      </c>
      <c r="C22" s="142">
        <v>31339</v>
      </c>
      <c r="D22" s="142">
        <v>272</v>
      </c>
      <c r="E22" s="142">
        <v>359</v>
      </c>
      <c r="F22" s="142">
        <v>7448</v>
      </c>
      <c r="G22" s="158">
        <v>31698</v>
      </c>
    </row>
    <row r="23" spans="1:7" ht="15.75" x14ac:dyDescent="0.25">
      <c r="A23" s="138">
        <v>3</v>
      </c>
      <c r="B23" s="142">
        <v>4610</v>
      </c>
      <c r="C23" s="142">
        <v>24791</v>
      </c>
      <c r="D23" s="142">
        <v>1027</v>
      </c>
      <c r="E23" s="142">
        <v>1320</v>
      </c>
      <c r="F23" s="142">
        <v>5637</v>
      </c>
      <c r="G23" s="142">
        <v>26091</v>
      </c>
    </row>
    <row r="24" spans="1:7" ht="15.75" x14ac:dyDescent="0.25">
      <c r="A24" s="138">
        <v>4</v>
      </c>
      <c r="B24" s="142">
        <v>376</v>
      </c>
      <c r="C24" s="142">
        <v>2417</v>
      </c>
      <c r="D24" s="142">
        <v>21</v>
      </c>
      <c r="E24" s="142">
        <v>40</v>
      </c>
      <c r="F24" s="142">
        <v>397</v>
      </c>
      <c r="G24" s="142">
        <v>2450</v>
      </c>
    </row>
    <row r="25" spans="1:7" ht="15.75" x14ac:dyDescent="0.25">
      <c r="A25" s="138">
        <v>5</v>
      </c>
      <c r="B25" s="142">
        <v>541</v>
      </c>
      <c r="C25" s="142">
        <v>2469</v>
      </c>
      <c r="D25" s="142">
        <v>15</v>
      </c>
      <c r="E25" s="142">
        <v>13</v>
      </c>
      <c r="F25" s="142">
        <v>556</v>
      </c>
      <c r="G25" s="142">
        <v>2482</v>
      </c>
    </row>
    <row r="26" spans="1:7" ht="15.75" x14ac:dyDescent="0.25">
      <c r="A26" s="138">
        <v>6</v>
      </c>
      <c r="B26" s="142">
        <v>359</v>
      </c>
      <c r="C26" s="142">
        <v>2838</v>
      </c>
      <c r="D26" s="142">
        <v>397</v>
      </c>
      <c r="E26" s="142">
        <v>538</v>
      </c>
      <c r="F26" s="142">
        <v>756</v>
      </c>
      <c r="G26" s="142">
        <v>3376</v>
      </c>
    </row>
    <row r="27" spans="1:7" ht="15.75" x14ac:dyDescent="0.25">
      <c r="A27" s="138">
        <v>7</v>
      </c>
      <c r="B27" s="142">
        <v>84</v>
      </c>
      <c r="C27" s="142">
        <v>722</v>
      </c>
      <c r="D27" s="142">
        <v>1248</v>
      </c>
      <c r="E27" s="142">
        <v>752</v>
      </c>
      <c r="F27" s="142">
        <v>1332</v>
      </c>
      <c r="G27" s="142">
        <v>1474</v>
      </c>
    </row>
    <row r="28" spans="1:7" ht="15.75" x14ac:dyDescent="0.25">
      <c r="A28" s="138">
        <v>8</v>
      </c>
      <c r="B28" s="142">
        <v>3626</v>
      </c>
      <c r="C28" s="142">
        <v>17469</v>
      </c>
      <c r="D28" s="142">
        <v>3837</v>
      </c>
      <c r="E28" s="142">
        <v>7560</v>
      </c>
      <c r="F28" s="142">
        <v>7463</v>
      </c>
      <c r="G28" s="142">
        <v>25029</v>
      </c>
    </row>
    <row r="29" spans="1:7" ht="15.75" x14ac:dyDescent="0.25">
      <c r="A29" s="138">
        <v>9</v>
      </c>
      <c r="B29" s="142">
        <v>1556</v>
      </c>
      <c r="C29" s="142">
        <v>7613</v>
      </c>
      <c r="D29" s="142">
        <v>6512</v>
      </c>
      <c r="E29" s="142">
        <v>11874</v>
      </c>
      <c r="F29" s="142">
        <v>8068</v>
      </c>
      <c r="G29" s="142">
        <v>19487</v>
      </c>
    </row>
    <row r="30" spans="1:7" ht="15.75" x14ac:dyDescent="0.25">
      <c r="A30" s="138">
        <v>10</v>
      </c>
      <c r="B30" s="142">
        <v>1236</v>
      </c>
      <c r="C30" s="163" t="s">
        <v>141</v>
      </c>
      <c r="D30" s="142">
        <v>7108</v>
      </c>
      <c r="E30" s="142">
        <v>16684</v>
      </c>
      <c r="F30" s="142">
        <v>8344</v>
      </c>
      <c r="G30" s="142">
        <v>26188</v>
      </c>
    </row>
    <row r="31" spans="1:7" ht="15.75" x14ac:dyDescent="0.25">
      <c r="A31" s="138">
        <v>11</v>
      </c>
      <c r="B31" s="142">
        <v>226</v>
      </c>
      <c r="C31" s="142">
        <v>1368</v>
      </c>
      <c r="D31" s="142">
        <v>395</v>
      </c>
      <c r="E31" s="142">
        <v>522</v>
      </c>
      <c r="F31" s="142">
        <v>621</v>
      </c>
      <c r="G31" s="142">
        <v>1890</v>
      </c>
    </row>
    <row r="32" spans="1:7" ht="15.75" x14ac:dyDescent="0.25">
      <c r="A32" s="138">
        <v>12</v>
      </c>
      <c r="B32" s="142">
        <v>816</v>
      </c>
      <c r="C32" s="142">
        <v>3642</v>
      </c>
      <c r="D32" s="142">
        <v>158</v>
      </c>
      <c r="E32" s="142">
        <v>130</v>
      </c>
      <c r="F32" s="142">
        <v>974</v>
      </c>
      <c r="G32" s="142">
        <v>3772</v>
      </c>
    </row>
    <row r="33" spans="1:7" ht="15.75" x14ac:dyDescent="0.25">
      <c r="A33" s="138">
        <v>13</v>
      </c>
      <c r="B33" s="142">
        <v>3182</v>
      </c>
      <c r="C33" s="142">
        <v>17056</v>
      </c>
      <c r="D33" s="142">
        <v>896</v>
      </c>
      <c r="E33" s="142">
        <v>1006</v>
      </c>
      <c r="F33" s="142">
        <v>4078</v>
      </c>
      <c r="G33" s="142">
        <v>18062</v>
      </c>
    </row>
    <row r="34" spans="1:7" ht="15.75" x14ac:dyDescent="0.25">
      <c r="A34" s="138">
        <v>14</v>
      </c>
      <c r="B34" s="142">
        <v>2453</v>
      </c>
      <c r="C34" s="142">
        <v>18199</v>
      </c>
      <c r="D34" s="142">
        <v>859</v>
      </c>
      <c r="E34" s="142">
        <v>2404</v>
      </c>
      <c r="F34" s="142">
        <v>3312</v>
      </c>
      <c r="G34" s="142">
        <v>20603</v>
      </c>
    </row>
    <row r="35" spans="1:7" ht="15.75" x14ac:dyDescent="0.25">
      <c r="A35" s="138">
        <v>15</v>
      </c>
      <c r="B35" s="142">
        <v>41</v>
      </c>
      <c r="C35" s="142">
        <v>634</v>
      </c>
      <c r="D35" s="87"/>
      <c r="E35" s="87"/>
      <c r="F35" s="142">
        <v>41</v>
      </c>
      <c r="G35" s="142">
        <v>634</v>
      </c>
    </row>
    <row r="36" spans="1:7" ht="15.75" x14ac:dyDescent="0.25">
      <c r="A36" s="74" t="s">
        <v>8</v>
      </c>
      <c r="B36" s="142">
        <v>27345</v>
      </c>
      <c r="C36" s="142">
        <v>145473</v>
      </c>
      <c r="D36" s="142">
        <v>25967</v>
      </c>
      <c r="E36" s="142">
        <v>46559</v>
      </c>
      <c r="F36" s="142">
        <v>53312</v>
      </c>
      <c r="G36" s="142">
        <v>192032</v>
      </c>
    </row>
    <row r="37" spans="1:7" ht="15.75" x14ac:dyDescent="0.25">
      <c r="A37" s="87" t="s">
        <v>128</v>
      </c>
      <c r="B37" s="150">
        <v>4</v>
      </c>
      <c r="C37" s="150">
        <v>4458</v>
      </c>
      <c r="D37" s="142">
        <v>20</v>
      </c>
      <c r="E37" s="150">
        <v>6638</v>
      </c>
      <c r="F37" s="150">
        <v>24</v>
      </c>
      <c r="G37" s="150">
        <v>11096</v>
      </c>
    </row>
    <row r="38" spans="1:7" ht="15.75" x14ac:dyDescent="0.25">
      <c r="A38" s="74" t="s">
        <v>127</v>
      </c>
      <c r="B38" s="142">
        <v>42883</v>
      </c>
      <c r="C38" s="142">
        <v>208511</v>
      </c>
      <c r="D38" s="142">
        <v>36739</v>
      </c>
      <c r="E38" s="142">
        <v>81154</v>
      </c>
      <c r="F38" s="142">
        <v>79622</v>
      </c>
      <c r="G38" s="142">
        <v>289665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showGridLines="0" workbookViewId="0">
      <selection activeCell="P15" sqref="P15"/>
    </sheetView>
  </sheetViews>
  <sheetFormatPr defaultRowHeight="12.75" x14ac:dyDescent="0.2"/>
  <cols>
    <col min="1" max="1" width="27.7109375" style="27" bestFit="1" customWidth="1"/>
    <col min="2" max="10" width="9.42578125" style="27" customWidth="1"/>
    <col min="11" max="16384" width="9.140625" style="27"/>
  </cols>
  <sheetData>
    <row r="1" spans="1:10" ht="15.75" x14ac:dyDescent="0.2">
      <c r="A1" s="355" t="s">
        <v>151</v>
      </c>
      <c r="B1" s="355"/>
      <c r="C1" s="355"/>
      <c r="D1" s="355"/>
      <c r="E1" s="355"/>
      <c r="F1" s="355"/>
      <c r="G1" s="40"/>
      <c r="H1" s="40"/>
      <c r="I1" s="40"/>
      <c r="J1" s="40"/>
    </row>
    <row r="2" spans="1:10" ht="15.75" x14ac:dyDescent="0.25">
      <c r="A2" s="137"/>
      <c r="B2" s="353">
        <v>1841</v>
      </c>
      <c r="C2" s="356"/>
      <c r="D2" s="356"/>
      <c r="E2" s="353">
        <v>1851</v>
      </c>
      <c r="F2" s="353">
        <v>1651</v>
      </c>
      <c r="G2" s="353"/>
      <c r="H2" s="353">
        <v>1861</v>
      </c>
      <c r="I2" s="356">
        <v>1861</v>
      </c>
      <c r="J2" s="356"/>
    </row>
    <row r="3" spans="1:10" ht="15.75" x14ac:dyDescent="0.2">
      <c r="A3" s="165"/>
      <c r="B3" s="44" t="s">
        <v>25</v>
      </c>
      <c r="C3" s="44" t="s">
        <v>37</v>
      </c>
      <c r="D3" s="44" t="s">
        <v>8</v>
      </c>
      <c r="E3" s="44" t="s">
        <v>25</v>
      </c>
      <c r="F3" s="44" t="s">
        <v>37</v>
      </c>
      <c r="G3" s="44" t="s">
        <v>8</v>
      </c>
      <c r="H3" s="44" t="s">
        <v>25</v>
      </c>
      <c r="I3" s="44" t="s">
        <v>37</v>
      </c>
      <c r="J3" s="44" t="s">
        <v>8</v>
      </c>
    </row>
    <row r="4" spans="1:10" ht="15.75" x14ac:dyDescent="0.25">
      <c r="A4" s="166" t="s">
        <v>150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ht="15.75" x14ac:dyDescent="0.2">
      <c r="A5" s="169" t="s">
        <v>120</v>
      </c>
      <c r="B5" s="87">
        <v>0.59</v>
      </c>
      <c r="C5" s="87"/>
      <c r="D5" s="164">
        <v>0.59</v>
      </c>
      <c r="E5" s="164">
        <v>0.76</v>
      </c>
      <c r="F5" s="87"/>
      <c r="G5" s="87">
        <v>0.76</v>
      </c>
      <c r="H5" s="87">
        <v>0.76</v>
      </c>
      <c r="I5" s="87"/>
      <c r="J5" s="87">
        <v>0.76</v>
      </c>
    </row>
    <row r="6" spans="1:10" ht="15.75" x14ac:dyDescent="0.25">
      <c r="A6" s="169" t="s">
        <v>119</v>
      </c>
      <c r="B6" s="168">
        <v>1</v>
      </c>
      <c r="C6" s="87"/>
      <c r="D6" s="168">
        <v>1</v>
      </c>
      <c r="E6" s="164">
        <v>0.41</v>
      </c>
      <c r="F6" s="87"/>
      <c r="G6" s="164">
        <v>0.41</v>
      </c>
      <c r="H6" s="164">
        <v>0.55000000000000004</v>
      </c>
      <c r="I6" s="87"/>
      <c r="J6" s="164">
        <v>0.55000000000000004</v>
      </c>
    </row>
    <row r="7" spans="1:10" ht="15.75" x14ac:dyDescent="0.25">
      <c r="A7" s="169" t="s">
        <v>118</v>
      </c>
      <c r="B7" s="164">
        <v>1.36</v>
      </c>
      <c r="C7" s="164">
        <v>0.71</v>
      </c>
      <c r="D7" s="168">
        <v>2.08</v>
      </c>
      <c r="E7" s="164">
        <v>1.75</v>
      </c>
      <c r="F7" s="176">
        <v>0.4</v>
      </c>
      <c r="G7" s="164">
        <v>2.14</v>
      </c>
      <c r="H7" s="164">
        <v>1.84</v>
      </c>
      <c r="I7" s="164">
        <v>0.46</v>
      </c>
      <c r="J7" s="164">
        <v>2.2999999999999998</v>
      </c>
    </row>
    <row r="8" spans="1:10" ht="15.75" x14ac:dyDescent="0.2">
      <c r="A8" s="165" t="s">
        <v>8</v>
      </c>
      <c r="B8" s="167">
        <v>296</v>
      </c>
      <c r="C8" s="164">
        <v>0.72</v>
      </c>
      <c r="D8" s="164">
        <v>3.68</v>
      </c>
      <c r="E8" s="164">
        <v>2.92</v>
      </c>
      <c r="F8" s="176">
        <v>0.4</v>
      </c>
      <c r="G8" s="164">
        <v>3.31</v>
      </c>
      <c r="H8" s="164">
        <v>3.18</v>
      </c>
      <c r="I8" s="164">
        <v>0.47</v>
      </c>
      <c r="J8" s="164">
        <v>3.65</v>
      </c>
    </row>
    <row r="9" spans="1:10" ht="15.75" x14ac:dyDescent="0.25">
      <c r="A9" s="165" t="s">
        <v>117</v>
      </c>
      <c r="B9" s="168">
        <v>1.1000000000000001</v>
      </c>
      <c r="C9" s="164">
        <v>10.23</v>
      </c>
      <c r="D9" s="164">
        <v>11.32</v>
      </c>
      <c r="E9" s="164">
        <v>0.5</v>
      </c>
      <c r="F9" s="164">
        <v>0.94</v>
      </c>
      <c r="G9" s="164">
        <v>10.44</v>
      </c>
      <c r="H9" s="164">
        <v>0.44</v>
      </c>
      <c r="I9" s="164">
        <v>7.11</v>
      </c>
      <c r="J9" s="164">
        <v>7.55</v>
      </c>
    </row>
    <row r="10" spans="1:10" ht="15.75" x14ac:dyDescent="0.25">
      <c r="A10" s="166" t="s">
        <v>116</v>
      </c>
      <c r="B10" s="87"/>
      <c r="C10" s="87"/>
      <c r="D10" s="87"/>
      <c r="E10" s="87"/>
      <c r="F10" s="87"/>
      <c r="G10" s="87"/>
      <c r="H10" s="87"/>
      <c r="I10" s="87"/>
      <c r="J10" s="87"/>
    </row>
    <row r="11" spans="1:10" ht="15.75" x14ac:dyDescent="0.25">
      <c r="A11" s="169" t="s">
        <v>115</v>
      </c>
      <c r="B11" s="164">
        <v>3.37</v>
      </c>
      <c r="C11" s="164">
        <v>0.09</v>
      </c>
      <c r="D11" s="164">
        <v>3.43</v>
      </c>
      <c r="E11" s="164">
        <v>2.59</v>
      </c>
      <c r="F11" s="168">
        <v>0.21</v>
      </c>
      <c r="G11" s="168">
        <v>2.8</v>
      </c>
      <c r="H11" s="164">
        <v>2.98</v>
      </c>
      <c r="I11" s="168">
        <v>0.66</v>
      </c>
      <c r="J11" s="164">
        <v>3.56</v>
      </c>
    </row>
    <row r="12" spans="1:10" ht="15.75" x14ac:dyDescent="0.25">
      <c r="A12" s="174" t="s">
        <v>114</v>
      </c>
      <c r="B12" s="164">
        <v>3.98</v>
      </c>
      <c r="C12" s="168">
        <v>0.12</v>
      </c>
      <c r="D12" s="164">
        <v>4.0999999999999996</v>
      </c>
      <c r="E12" s="168">
        <v>6</v>
      </c>
      <c r="F12" s="87"/>
      <c r="G12" s="168">
        <v>6</v>
      </c>
      <c r="H12" s="170">
        <v>649</v>
      </c>
      <c r="I12" s="164">
        <v>0.45</v>
      </c>
      <c r="J12" s="164">
        <v>6.94</v>
      </c>
    </row>
    <row r="13" spans="1:10" ht="15.75" x14ac:dyDescent="0.25">
      <c r="A13" s="165" t="s">
        <v>8</v>
      </c>
      <c r="B13" s="164">
        <v>7.32</v>
      </c>
      <c r="C13" s="168">
        <v>0.21</v>
      </c>
      <c r="D13" s="164">
        <v>7.53</v>
      </c>
      <c r="E13" s="164">
        <v>6.59</v>
      </c>
      <c r="F13" s="168">
        <v>0.11</v>
      </c>
      <c r="G13" s="168">
        <v>6.61</v>
      </c>
      <c r="H13" s="164">
        <v>9.4700000000000006</v>
      </c>
      <c r="I13" s="168">
        <v>1.02</v>
      </c>
      <c r="J13" s="164">
        <v>10.49</v>
      </c>
    </row>
    <row r="14" spans="1:10" ht="15.75" x14ac:dyDescent="0.25">
      <c r="A14" s="166" t="s">
        <v>113</v>
      </c>
      <c r="B14" s="87"/>
      <c r="C14" s="87"/>
      <c r="D14" s="87"/>
      <c r="E14" s="87"/>
      <c r="F14" s="87"/>
      <c r="G14" s="87"/>
      <c r="H14" s="87"/>
      <c r="I14" s="87"/>
      <c r="J14" s="87"/>
    </row>
    <row r="15" spans="1:10" ht="15.75" x14ac:dyDescent="0.25">
      <c r="A15" s="169" t="s">
        <v>112</v>
      </c>
      <c r="B15" s="164">
        <v>2.91</v>
      </c>
      <c r="C15" s="168">
        <v>0.06</v>
      </c>
      <c r="D15" s="164">
        <v>2.97</v>
      </c>
      <c r="E15" s="87">
        <v>1.23</v>
      </c>
      <c r="F15" s="87">
        <v>0.14000000000000001</v>
      </c>
      <c r="G15" s="87">
        <v>1.36</v>
      </c>
      <c r="H15" s="87">
        <v>0.68</v>
      </c>
      <c r="I15" s="87">
        <v>0.21</v>
      </c>
      <c r="J15" s="87">
        <v>0.79</v>
      </c>
    </row>
    <row r="16" spans="1:10" ht="15.75" x14ac:dyDescent="0.25">
      <c r="A16" s="169" t="s">
        <v>111</v>
      </c>
      <c r="B16" s="87">
        <v>0.03</v>
      </c>
      <c r="C16" s="87"/>
      <c r="D16" s="164">
        <v>0.04</v>
      </c>
      <c r="E16" s="168">
        <v>0.01</v>
      </c>
      <c r="F16" s="87"/>
      <c r="G16" s="168">
        <v>0.01</v>
      </c>
      <c r="H16" s="164">
        <v>0.23</v>
      </c>
      <c r="I16" s="87"/>
      <c r="J16" s="164">
        <v>0.23</v>
      </c>
    </row>
    <row r="17" spans="1:10" ht="15.75" x14ac:dyDescent="0.25">
      <c r="A17" s="174" t="s">
        <v>110</v>
      </c>
      <c r="B17" s="175">
        <v>1</v>
      </c>
      <c r="C17" s="87"/>
      <c r="D17" s="168">
        <v>0.01</v>
      </c>
      <c r="E17" s="87"/>
      <c r="F17" s="87"/>
      <c r="G17" s="87"/>
      <c r="H17" s="87"/>
      <c r="I17" s="87"/>
      <c r="J17" s="87"/>
    </row>
    <row r="18" spans="1:10" ht="15.75" x14ac:dyDescent="0.25">
      <c r="A18" s="165" t="s">
        <v>8</v>
      </c>
      <c r="B18" s="87" t="s">
        <v>149</v>
      </c>
      <c r="C18" s="168">
        <v>0.06</v>
      </c>
      <c r="D18" s="164">
        <v>3.01</v>
      </c>
      <c r="E18" s="164">
        <v>1.29</v>
      </c>
      <c r="F18" s="164">
        <v>0.14000000000000001</v>
      </c>
      <c r="G18" s="164">
        <v>1.43</v>
      </c>
      <c r="H18" s="168">
        <v>0.81</v>
      </c>
      <c r="I18" s="168">
        <v>0.21</v>
      </c>
      <c r="J18" s="168">
        <v>1.02</v>
      </c>
    </row>
    <row r="19" spans="1:10" ht="15.75" x14ac:dyDescent="0.2">
      <c r="A19" s="165" t="s">
        <v>109</v>
      </c>
      <c r="B19" s="87"/>
      <c r="C19" s="87"/>
      <c r="D19" s="87"/>
      <c r="E19" s="87"/>
      <c r="F19" s="87"/>
      <c r="G19" s="87"/>
      <c r="H19" s="87"/>
      <c r="I19" s="87"/>
      <c r="J19" s="87"/>
    </row>
    <row r="20" spans="1:10" ht="15.75" x14ac:dyDescent="0.25">
      <c r="A20" s="174" t="s">
        <v>108</v>
      </c>
      <c r="B20" s="87">
        <v>1.62</v>
      </c>
      <c r="C20" s="168">
        <v>0.12</v>
      </c>
      <c r="D20" s="164">
        <v>1.74</v>
      </c>
      <c r="E20" s="173">
        <v>1.26</v>
      </c>
      <c r="F20" s="173">
        <v>0.12</v>
      </c>
      <c r="G20" s="87">
        <v>1.38</v>
      </c>
      <c r="H20" s="164">
        <v>1.39</v>
      </c>
      <c r="I20" s="164">
        <v>0.28999999999999998</v>
      </c>
      <c r="J20" s="173">
        <v>1.68</v>
      </c>
    </row>
    <row r="21" spans="1:10" ht="15.75" x14ac:dyDescent="0.25">
      <c r="A21" s="174" t="s">
        <v>107</v>
      </c>
      <c r="B21" s="87">
        <v>1.42</v>
      </c>
      <c r="C21" s="168">
        <v>0.11</v>
      </c>
      <c r="D21" s="164">
        <v>1.53</v>
      </c>
      <c r="E21" s="164">
        <v>2.29</v>
      </c>
      <c r="F21" s="168">
        <v>0.01</v>
      </c>
      <c r="G21" s="164">
        <v>2.36</v>
      </c>
      <c r="H21" s="164">
        <v>2.65</v>
      </c>
      <c r="I21" s="168">
        <v>0.01</v>
      </c>
      <c r="J21" s="171">
        <v>266</v>
      </c>
    </row>
    <row r="22" spans="1:10" ht="15.75" x14ac:dyDescent="0.25">
      <c r="A22" s="174" t="s">
        <v>106</v>
      </c>
      <c r="B22" s="87">
        <v>7.07</v>
      </c>
      <c r="C22" s="173">
        <v>0.08</v>
      </c>
      <c r="D22" s="164">
        <v>7.15</v>
      </c>
      <c r="E22" s="173">
        <v>6.88</v>
      </c>
      <c r="F22" s="173">
        <v>0.16</v>
      </c>
      <c r="G22" s="164">
        <v>7.03</v>
      </c>
      <c r="H22" s="164">
        <v>6.52</v>
      </c>
      <c r="I22" s="164">
        <v>0.32</v>
      </c>
      <c r="J22" s="164">
        <v>6.64</v>
      </c>
    </row>
    <row r="23" spans="1:10" ht="15.75" x14ac:dyDescent="0.2">
      <c r="A23" s="169" t="s">
        <v>105</v>
      </c>
      <c r="B23" s="87">
        <v>0.39</v>
      </c>
      <c r="C23" s="87"/>
      <c r="D23" s="164">
        <v>0.39</v>
      </c>
      <c r="E23" s="87">
        <v>0.38</v>
      </c>
      <c r="F23" s="87"/>
      <c r="G23" s="164">
        <v>0.36</v>
      </c>
      <c r="H23" s="164">
        <v>0.38</v>
      </c>
      <c r="I23" s="87"/>
      <c r="J23" s="164">
        <v>0.38</v>
      </c>
    </row>
    <row r="24" spans="1:10" ht="15.75" x14ac:dyDescent="0.2">
      <c r="A24" s="169" t="s">
        <v>104</v>
      </c>
      <c r="B24" s="159">
        <v>0.3</v>
      </c>
      <c r="C24" s="87"/>
      <c r="D24" s="164">
        <v>0.3</v>
      </c>
      <c r="E24" s="164">
        <v>0.27</v>
      </c>
      <c r="F24" s="87"/>
      <c r="G24" s="164">
        <v>0.27</v>
      </c>
      <c r="H24" s="164">
        <v>0.79</v>
      </c>
      <c r="I24" s="87"/>
      <c r="J24" s="164">
        <v>0.79</v>
      </c>
    </row>
    <row r="25" spans="1:10" ht="15.75" x14ac:dyDescent="0.25">
      <c r="A25" s="169" t="s">
        <v>102</v>
      </c>
      <c r="B25" s="87">
        <v>0.17</v>
      </c>
      <c r="C25" s="168">
        <v>0.16</v>
      </c>
      <c r="D25" s="164">
        <v>0.32</v>
      </c>
      <c r="E25" s="164">
        <v>0.65</v>
      </c>
      <c r="F25" s="87"/>
      <c r="G25" s="168">
        <v>0.66</v>
      </c>
      <c r="H25" s="164">
        <v>0.92</v>
      </c>
      <c r="I25" s="168">
        <v>0.16</v>
      </c>
      <c r="J25" s="168">
        <v>1.06</v>
      </c>
    </row>
    <row r="26" spans="1:10" ht="15.75" x14ac:dyDescent="0.25">
      <c r="A26" s="169" t="s">
        <v>148</v>
      </c>
      <c r="B26" s="164">
        <v>0.4</v>
      </c>
      <c r="C26" s="87"/>
      <c r="D26" s="164">
        <v>0.4</v>
      </c>
      <c r="E26" s="168">
        <v>0.21</v>
      </c>
      <c r="F26" s="87"/>
      <c r="G26" s="168">
        <v>0.21</v>
      </c>
      <c r="H26" s="164">
        <v>0.32</v>
      </c>
      <c r="I26" s="87"/>
      <c r="J26" s="170">
        <v>32</v>
      </c>
    </row>
    <row r="27" spans="1:10" ht="15.75" x14ac:dyDescent="0.25">
      <c r="A27" s="172" t="s">
        <v>147</v>
      </c>
      <c r="B27" s="87" t="s">
        <v>146</v>
      </c>
      <c r="C27" s="87">
        <v>1.1599999999999999</v>
      </c>
      <c r="D27" s="87">
        <v>5.23</v>
      </c>
      <c r="E27" s="87">
        <v>5.57</v>
      </c>
      <c r="F27" s="87">
        <v>1.63</v>
      </c>
      <c r="G27" s="87">
        <v>6.68</v>
      </c>
      <c r="H27" s="87">
        <v>4.96</v>
      </c>
      <c r="I27" s="87">
        <v>1.61</v>
      </c>
      <c r="J27" s="87">
        <v>6.77</v>
      </c>
    </row>
    <row r="28" spans="1:10" ht="15.75" x14ac:dyDescent="0.25">
      <c r="A28" s="172" t="s">
        <v>145</v>
      </c>
      <c r="B28" s="164">
        <v>14.55</v>
      </c>
      <c r="C28" s="164">
        <v>16.03</v>
      </c>
      <c r="D28" s="164">
        <v>30.61</v>
      </c>
      <c r="E28" s="164">
        <v>11.63</v>
      </c>
      <c r="F28" s="164">
        <v>16.61</v>
      </c>
      <c r="G28" s="164">
        <v>28.44</v>
      </c>
      <c r="H28" s="164">
        <v>869</v>
      </c>
      <c r="I28" s="164">
        <v>13.41</v>
      </c>
      <c r="J28" s="164">
        <v>22.1</v>
      </c>
    </row>
    <row r="29" spans="1:10" ht="15.75" x14ac:dyDescent="0.2">
      <c r="A29" s="169" t="s">
        <v>98</v>
      </c>
      <c r="B29" s="167">
        <v>563</v>
      </c>
      <c r="C29" s="164">
        <v>4.68</v>
      </c>
      <c r="D29" s="164">
        <v>10.3</v>
      </c>
      <c r="E29" s="164">
        <v>5.3</v>
      </c>
      <c r="F29" s="164">
        <v>6.45</v>
      </c>
      <c r="G29" s="164">
        <v>11.75</v>
      </c>
      <c r="H29" s="164">
        <v>5.0999999999999996</v>
      </c>
      <c r="I29" s="164">
        <v>9.01</v>
      </c>
      <c r="J29" s="164">
        <v>14.11</v>
      </c>
    </row>
    <row r="30" spans="1:10" ht="15.75" x14ac:dyDescent="0.25">
      <c r="A30" s="169" t="s">
        <v>97</v>
      </c>
      <c r="B30" s="164">
        <v>0.54</v>
      </c>
      <c r="C30" s="87"/>
      <c r="D30" s="164">
        <v>0.54</v>
      </c>
      <c r="E30" s="164">
        <v>0.46</v>
      </c>
      <c r="F30" s="87"/>
      <c r="G30" s="164">
        <v>0.46</v>
      </c>
      <c r="H30" s="164">
        <v>0.44</v>
      </c>
      <c r="I30" s="168">
        <v>0.11</v>
      </c>
      <c r="J30" s="164">
        <v>0.56000000000000005</v>
      </c>
    </row>
    <row r="31" spans="1:10" ht="15.75" x14ac:dyDescent="0.25">
      <c r="A31" s="169" t="s">
        <v>96</v>
      </c>
      <c r="B31" s="168">
        <v>1.1599999999999999</v>
      </c>
      <c r="C31" s="164">
        <v>0.09</v>
      </c>
      <c r="D31" s="164">
        <v>1.27</v>
      </c>
      <c r="E31" s="164">
        <v>1.76</v>
      </c>
      <c r="F31" s="168">
        <v>0.26</v>
      </c>
      <c r="G31" s="164">
        <v>2.48</v>
      </c>
      <c r="H31" s="164">
        <v>1.89</v>
      </c>
      <c r="I31" s="164">
        <v>0.57999999999999996</v>
      </c>
      <c r="J31" s="164">
        <v>2.4700000000000002</v>
      </c>
    </row>
    <row r="32" spans="1:10" ht="15.75" x14ac:dyDescent="0.25">
      <c r="A32" s="169" t="s">
        <v>95</v>
      </c>
      <c r="B32" s="167">
        <v>623</v>
      </c>
      <c r="C32" s="171">
        <v>18</v>
      </c>
      <c r="D32" s="170">
        <v>638</v>
      </c>
      <c r="E32" s="164">
        <v>9.4700000000000006</v>
      </c>
      <c r="F32" s="164">
        <v>0.36</v>
      </c>
      <c r="G32" s="164">
        <v>9.82</v>
      </c>
      <c r="H32" s="87">
        <v>10.52</v>
      </c>
      <c r="I32" s="87">
        <v>0.43</v>
      </c>
      <c r="J32" s="164">
        <v>10.93</v>
      </c>
    </row>
    <row r="33" spans="1:10" ht="15.75" x14ac:dyDescent="0.25">
      <c r="A33" s="169" t="s">
        <v>93</v>
      </c>
      <c r="B33" s="164">
        <v>7.66</v>
      </c>
      <c r="C33" s="164">
        <v>0.46</v>
      </c>
      <c r="D33" s="168">
        <v>8.1199999999999992</v>
      </c>
      <c r="E33" s="164">
        <v>3.78</v>
      </c>
      <c r="F33" s="164">
        <v>0.64</v>
      </c>
      <c r="G33" s="164">
        <v>4.3099999999999996</v>
      </c>
      <c r="H33" s="164">
        <v>4.3</v>
      </c>
      <c r="I33" s="164">
        <v>2.04</v>
      </c>
      <c r="J33" s="164">
        <v>6.34</v>
      </c>
    </row>
    <row r="34" spans="1:10" ht="15.75" x14ac:dyDescent="0.25">
      <c r="A34" s="169" t="s">
        <v>92</v>
      </c>
      <c r="B34" s="168">
        <v>0.1</v>
      </c>
      <c r="C34" s="87"/>
      <c r="D34" s="168">
        <v>0.1</v>
      </c>
      <c r="E34" s="168">
        <v>0.08</v>
      </c>
      <c r="F34" s="164">
        <v>0.67</v>
      </c>
      <c r="G34" s="164">
        <v>0.14000000000000001</v>
      </c>
      <c r="H34" s="87"/>
      <c r="I34" s="87"/>
      <c r="J34" s="87"/>
    </row>
    <row r="35" spans="1:10" ht="15.75" x14ac:dyDescent="0.2">
      <c r="A35" s="165" t="s">
        <v>8</v>
      </c>
      <c r="B35" s="164">
        <v>51.33</v>
      </c>
      <c r="C35" s="164">
        <v>23.13</v>
      </c>
      <c r="D35" s="164">
        <v>74.459999999999994</v>
      </c>
      <c r="E35" s="164">
        <v>49.73</v>
      </c>
      <c r="F35" s="164">
        <v>26.27</v>
      </c>
      <c r="G35" s="164">
        <v>76</v>
      </c>
      <c r="H35" s="164">
        <v>48.95</v>
      </c>
      <c r="I35" s="164">
        <v>28.32</v>
      </c>
      <c r="J35" s="164">
        <v>77.27</v>
      </c>
    </row>
    <row r="36" spans="1:10" ht="15.75" x14ac:dyDescent="0.2">
      <c r="A36" s="165" t="s">
        <v>144</v>
      </c>
      <c r="B36" s="167">
        <v>6566</v>
      </c>
      <c r="C36" s="164">
        <v>34.340000000000003</v>
      </c>
      <c r="D36" s="87"/>
      <c r="E36" s="164">
        <v>63.03</v>
      </c>
      <c r="F36" s="164">
        <v>36.97</v>
      </c>
      <c r="G36" s="87"/>
      <c r="H36" s="164">
        <v>62.87</v>
      </c>
      <c r="I36" s="164">
        <v>37.130000000000003</v>
      </c>
      <c r="J36" s="87"/>
    </row>
    <row r="37" spans="1:10" ht="15.75" x14ac:dyDescent="0.25">
      <c r="A37" s="166" t="s">
        <v>143</v>
      </c>
      <c r="B37" s="87"/>
      <c r="C37" s="87"/>
      <c r="D37" s="87"/>
      <c r="E37" s="87"/>
      <c r="F37" s="87"/>
      <c r="G37" s="87"/>
      <c r="H37" s="87"/>
      <c r="I37" s="87"/>
      <c r="J37" s="87"/>
    </row>
    <row r="38" spans="1:10" ht="15.75" x14ac:dyDescent="0.2">
      <c r="A38" s="165" t="s">
        <v>142</v>
      </c>
      <c r="B38" s="164">
        <v>23.83</v>
      </c>
      <c r="C38" s="164">
        <v>51.34</v>
      </c>
      <c r="D38" s="164">
        <v>31.74</v>
      </c>
      <c r="E38" s="164">
        <v>29.23</v>
      </c>
      <c r="F38" s="164">
        <v>46.97</v>
      </c>
      <c r="G38" s="164">
        <v>35.270000000000003</v>
      </c>
      <c r="H38" s="164">
        <v>26.92</v>
      </c>
      <c r="I38" s="164">
        <v>42.12</v>
      </c>
      <c r="J38" s="164">
        <v>31.82</v>
      </c>
    </row>
  </sheetData>
  <mergeCells count="4">
    <mergeCell ref="A1:F1"/>
    <mergeCell ref="B2:D2"/>
    <mergeCell ref="E2:G2"/>
    <mergeCell ref="H2:J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8"/>
  <sheetViews>
    <sheetView showGridLines="0" workbookViewId="0">
      <selection activeCell="A5" sqref="A5"/>
    </sheetView>
  </sheetViews>
  <sheetFormatPr defaultRowHeight="12.75" x14ac:dyDescent="0.2"/>
  <cols>
    <col min="1" max="1" width="27.7109375" style="27" bestFit="1" customWidth="1"/>
    <col min="2" max="10" width="9.42578125" style="27" customWidth="1"/>
    <col min="11" max="16384" width="9.140625" style="27"/>
  </cols>
  <sheetData>
    <row r="1" spans="1:13" ht="15.75" x14ac:dyDescent="0.2">
      <c r="A1" s="355" t="s">
        <v>151</v>
      </c>
      <c r="B1" s="355"/>
      <c r="C1" s="355"/>
      <c r="D1" s="355"/>
      <c r="E1" s="355"/>
      <c r="F1" s="355"/>
      <c r="G1" s="40"/>
      <c r="H1" s="40"/>
      <c r="I1" s="40"/>
      <c r="J1" s="40"/>
    </row>
    <row r="2" spans="1:13" ht="15.75" x14ac:dyDescent="0.25">
      <c r="A2" s="137"/>
      <c r="B2" s="353">
        <v>1871</v>
      </c>
      <c r="C2" s="356"/>
      <c r="D2" s="356"/>
      <c r="E2" s="353">
        <v>1881</v>
      </c>
      <c r="F2" s="353">
        <v>1651</v>
      </c>
      <c r="G2" s="353"/>
      <c r="H2" s="353">
        <v>1891</v>
      </c>
      <c r="I2" s="356">
        <v>1861</v>
      </c>
      <c r="J2" s="356"/>
      <c r="K2" s="353">
        <v>1901</v>
      </c>
      <c r="L2" s="356">
        <v>1861</v>
      </c>
      <c r="M2" s="356"/>
    </row>
    <row r="3" spans="1:13" ht="15.75" x14ac:dyDescent="0.2">
      <c r="A3" s="165"/>
      <c r="B3" s="44" t="s">
        <v>25</v>
      </c>
      <c r="C3" s="44" t="s">
        <v>37</v>
      </c>
      <c r="D3" s="44" t="s">
        <v>8</v>
      </c>
      <c r="E3" s="44" t="s">
        <v>25</v>
      </c>
      <c r="F3" s="44" t="s">
        <v>37</v>
      </c>
      <c r="G3" s="44" t="s">
        <v>8</v>
      </c>
      <c r="H3" s="44" t="s">
        <v>25</v>
      </c>
      <c r="I3" s="44" t="s">
        <v>37</v>
      </c>
      <c r="J3" s="44" t="s">
        <v>8</v>
      </c>
      <c r="K3" s="44" t="s">
        <v>25</v>
      </c>
      <c r="L3" s="44" t="s">
        <v>37</v>
      </c>
      <c r="M3" s="44" t="s">
        <v>8</v>
      </c>
    </row>
    <row r="4" spans="1:13" ht="15.75" x14ac:dyDescent="0.25">
      <c r="A4" s="166" t="s">
        <v>150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5.75" x14ac:dyDescent="0.25">
      <c r="A5" s="169" t="s">
        <v>120</v>
      </c>
      <c r="B5" s="168">
        <v>0.79</v>
      </c>
      <c r="C5" s="164"/>
      <c r="D5" s="164">
        <v>0.79</v>
      </c>
      <c r="E5" s="164">
        <v>0.95</v>
      </c>
      <c r="F5" s="164">
        <v>0.05</v>
      </c>
      <c r="G5" s="164">
        <v>1</v>
      </c>
      <c r="H5" s="164">
        <v>1.1399999999999999</v>
      </c>
      <c r="I5" s="164">
        <v>0.09</v>
      </c>
      <c r="J5" s="164">
        <v>1.23</v>
      </c>
      <c r="K5" s="164">
        <v>1.04</v>
      </c>
      <c r="L5" s="164">
        <v>0.04</v>
      </c>
      <c r="M5" s="164">
        <v>1.08</v>
      </c>
    </row>
    <row r="6" spans="1:13" ht="15.75" x14ac:dyDescent="0.25">
      <c r="A6" s="169" t="s">
        <v>119</v>
      </c>
      <c r="B6" s="168">
        <v>0.36</v>
      </c>
      <c r="C6" s="164"/>
      <c r="D6" s="164">
        <v>0.36</v>
      </c>
      <c r="E6" s="164">
        <v>0.14000000000000001</v>
      </c>
      <c r="F6" s="164"/>
      <c r="G6" s="164">
        <v>0.14000000000000001</v>
      </c>
      <c r="H6" s="164">
        <v>0.38</v>
      </c>
      <c r="I6" s="164"/>
      <c r="J6" s="164">
        <v>0.38</v>
      </c>
      <c r="K6" s="164">
        <v>0.23</v>
      </c>
      <c r="L6" s="164"/>
      <c r="M6" s="164">
        <v>0.23</v>
      </c>
    </row>
    <row r="7" spans="1:13" ht="15.75" x14ac:dyDescent="0.25">
      <c r="A7" s="169" t="s">
        <v>118</v>
      </c>
      <c r="B7" s="168">
        <v>1.63</v>
      </c>
      <c r="C7" s="164">
        <v>0.5</v>
      </c>
      <c r="D7" s="164">
        <v>2.13</v>
      </c>
      <c r="E7" s="164">
        <v>2.29</v>
      </c>
      <c r="F7" s="164">
        <v>1.47</v>
      </c>
      <c r="G7" s="164">
        <v>3.76</v>
      </c>
      <c r="H7" s="164">
        <v>2.59</v>
      </c>
      <c r="I7" s="164">
        <v>1.72</v>
      </c>
      <c r="J7" s="164">
        <v>4.3099999999999996</v>
      </c>
      <c r="K7" s="164">
        <v>1.92</v>
      </c>
      <c r="L7" s="164">
        <v>1.6</v>
      </c>
      <c r="M7" s="164">
        <v>3.52</v>
      </c>
    </row>
    <row r="8" spans="1:13" ht="15.75" x14ac:dyDescent="0.25">
      <c r="A8" s="165" t="s">
        <v>8</v>
      </c>
      <c r="B8" s="168">
        <v>2.79</v>
      </c>
      <c r="C8" s="164">
        <v>0.51</v>
      </c>
      <c r="D8" s="164">
        <v>3.29</v>
      </c>
      <c r="E8" s="164">
        <v>3.38</v>
      </c>
      <c r="F8" s="164">
        <v>1.52</v>
      </c>
      <c r="G8" s="164">
        <v>4.9000000000000004</v>
      </c>
      <c r="H8" s="164">
        <v>4.1100000000000003</v>
      </c>
      <c r="I8" s="164">
        <v>1.8</v>
      </c>
      <c r="J8" s="164">
        <v>5.91</v>
      </c>
      <c r="K8" s="164">
        <v>3.19</v>
      </c>
      <c r="L8" s="164">
        <v>1.64</v>
      </c>
      <c r="M8" s="164">
        <v>4.83</v>
      </c>
    </row>
    <row r="9" spans="1:13" ht="15.75" x14ac:dyDescent="0.25">
      <c r="A9" s="165" t="s">
        <v>117</v>
      </c>
      <c r="B9" s="168">
        <v>0.67</v>
      </c>
      <c r="C9" s="164">
        <v>5.77</v>
      </c>
      <c r="D9" s="164">
        <v>6.43</v>
      </c>
      <c r="E9" s="164">
        <v>0.74</v>
      </c>
      <c r="F9" s="164">
        <v>6.81</v>
      </c>
      <c r="G9" s="164">
        <v>7.75</v>
      </c>
      <c r="H9" s="164">
        <v>1.28</v>
      </c>
      <c r="I9" s="164">
        <v>8.14</v>
      </c>
      <c r="J9" s="164">
        <v>9.43</v>
      </c>
      <c r="K9" s="164">
        <v>0.52</v>
      </c>
      <c r="L9" s="164">
        <v>6.73</v>
      </c>
      <c r="M9" s="164">
        <v>7.25</v>
      </c>
    </row>
    <row r="10" spans="1:13" ht="15.75" x14ac:dyDescent="0.25">
      <c r="A10" s="166" t="s">
        <v>116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</row>
    <row r="11" spans="1:13" ht="15.75" x14ac:dyDescent="0.25">
      <c r="A11" s="169" t="s">
        <v>115</v>
      </c>
      <c r="B11" s="164">
        <v>3.36</v>
      </c>
      <c r="C11" s="164">
        <v>0.17</v>
      </c>
      <c r="D11" s="164">
        <v>3.54</v>
      </c>
      <c r="E11" s="164">
        <v>4.6399999999999997</v>
      </c>
      <c r="F11" s="168">
        <v>0.28999999999999998</v>
      </c>
      <c r="G11" s="168">
        <v>4.93</v>
      </c>
      <c r="H11" s="164">
        <v>5.65</v>
      </c>
      <c r="I11" s="168">
        <v>0.56000000000000005</v>
      </c>
      <c r="J11" s="164">
        <v>6.22</v>
      </c>
      <c r="K11" s="164">
        <v>5.78</v>
      </c>
      <c r="L11" s="168">
        <v>1.47</v>
      </c>
      <c r="M11" s="164">
        <v>7.25</v>
      </c>
    </row>
    <row r="12" spans="1:13" ht="15.75" x14ac:dyDescent="0.25">
      <c r="A12" s="174" t="s">
        <v>114</v>
      </c>
      <c r="B12" s="164">
        <v>7.54</v>
      </c>
      <c r="C12" s="168">
        <v>0.72</v>
      </c>
      <c r="D12" s="164">
        <v>8.26</v>
      </c>
      <c r="E12" s="168">
        <v>8.43</v>
      </c>
      <c r="F12" s="87">
        <v>0.48</v>
      </c>
      <c r="G12" s="168">
        <v>8.91</v>
      </c>
      <c r="H12" s="170">
        <v>9.52</v>
      </c>
      <c r="I12" s="164">
        <v>0.81</v>
      </c>
      <c r="J12" s="164">
        <v>10.33</v>
      </c>
      <c r="K12" s="170">
        <v>10.89</v>
      </c>
      <c r="L12" s="164">
        <v>0.91</v>
      </c>
      <c r="M12" s="164">
        <v>11.8</v>
      </c>
    </row>
    <row r="13" spans="1:13" ht="15.75" x14ac:dyDescent="0.25">
      <c r="A13" s="165" t="s">
        <v>8</v>
      </c>
      <c r="B13" s="164">
        <v>10.91</v>
      </c>
      <c r="C13" s="168">
        <v>0.89</v>
      </c>
      <c r="D13" s="164">
        <v>11.8</v>
      </c>
      <c r="E13" s="164">
        <v>13.07</v>
      </c>
      <c r="F13" s="168">
        <v>0.77</v>
      </c>
      <c r="G13" s="168">
        <v>13.84</v>
      </c>
      <c r="H13" s="164">
        <v>15.17</v>
      </c>
      <c r="I13" s="168">
        <v>1.37</v>
      </c>
      <c r="J13" s="164">
        <v>16.55</v>
      </c>
      <c r="K13" s="164">
        <v>16.670000000000002</v>
      </c>
      <c r="L13" s="168">
        <v>2.38</v>
      </c>
      <c r="M13" s="164">
        <v>19.05</v>
      </c>
    </row>
    <row r="14" spans="1:13" ht="15.75" x14ac:dyDescent="0.25">
      <c r="A14" s="166" t="s">
        <v>113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</row>
    <row r="15" spans="1:13" ht="15.75" x14ac:dyDescent="0.25">
      <c r="A15" s="169" t="s">
        <v>112</v>
      </c>
      <c r="B15" s="164">
        <v>0.26</v>
      </c>
      <c r="C15" s="168">
        <v>0.01</v>
      </c>
      <c r="D15" s="164">
        <v>0.27</v>
      </c>
      <c r="E15" s="87">
        <v>0.16</v>
      </c>
      <c r="F15" s="87">
        <v>7.0000000000000007E-2</v>
      </c>
      <c r="G15" s="87">
        <v>0.23</v>
      </c>
      <c r="H15" s="87">
        <v>0.3</v>
      </c>
      <c r="I15" s="87">
        <v>0.06</v>
      </c>
      <c r="J15" s="87">
        <v>0.36</v>
      </c>
      <c r="K15" s="87">
        <v>0.25</v>
      </c>
      <c r="L15" s="87">
        <v>0.05</v>
      </c>
      <c r="M15" s="87">
        <v>0.3</v>
      </c>
    </row>
    <row r="16" spans="1:13" ht="15.75" x14ac:dyDescent="0.25">
      <c r="A16" s="169" t="s">
        <v>111</v>
      </c>
      <c r="B16" s="87">
        <v>0.28999999999999998</v>
      </c>
      <c r="C16" s="87"/>
      <c r="D16" s="164">
        <v>0.28999999999999998</v>
      </c>
      <c r="E16" s="168">
        <v>0.28000000000000003</v>
      </c>
      <c r="F16" s="87"/>
      <c r="G16" s="168">
        <v>0.28000000000000003</v>
      </c>
      <c r="H16" s="164">
        <v>0.08</v>
      </c>
      <c r="I16" s="87"/>
      <c r="J16" s="164">
        <v>0.08</v>
      </c>
      <c r="K16" s="164">
        <v>0.06</v>
      </c>
      <c r="L16" s="87"/>
      <c r="M16" s="164">
        <v>0.06</v>
      </c>
    </row>
    <row r="17" spans="1:13" ht="15.75" x14ac:dyDescent="0.25">
      <c r="A17" s="174" t="s">
        <v>110</v>
      </c>
      <c r="B17" s="175"/>
      <c r="C17" s="87"/>
      <c r="D17" s="168"/>
      <c r="E17" s="87"/>
      <c r="F17" s="87"/>
      <c r="G17" s="87"/>
      <c r="H17" s="87"/>
      <c r="I17" s="87"/>
      <c r="J17" s="87"/>
      <c r="K17" s="87"/>
      <c r="L17" s="87"/>
      <c r="M17" s="87"/>
    </row>
    <row r="18" spans="1:13" ht="15.75" x14ac:dyDescent="0.25">
      <c r="A18" s="165" t="s">
        <v>8</v>
      </c>
      <c r="B18" s="87">
        <v>0.56000000000000005</v>
      </c>
      <c r="C18" s="168">
        <v>0.01</v>
      </c>
      <c r="D18" s="164">
        <v>0.56999999999999995</v>
      </c>
      <c r="E18" s="164">
        <v>0.44</v>
      </c>
      <c r="F18" s="164">
        <v>7.0000000000000007E-2</v>
      </c>
      <c r="G18" s="164">
        <v>0.51</v>
      </c>
      <c r="H18" s="168">
        <v>0.38</v>
      </c>
      <c r="I18" s="168">
        <v>0.06</v>
      </c>
      <c r="J18" s="168">
        <v>0.44</v>
      </c>
      <c r="K18" s="168">
        <v>0.31</v>
      </c>
      <c r="L18" s="168">
        <v>0.05</v>
      </c>
      <c r="M18" s="168">
        <v>0.36</v>
      </c>
    </row>
    <row r="19" spans="1:13" ht="15.75" x14ac:dyDescent="0.2">
      <c r="A19" s="165" t="s">
        <v>109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</row>
    <row r="20" spans="1:13" ht="15.75" x14ac:dyDescent="0.25">
      <c r="A20" s="174" t="s">
        <v>108</v>
      </c>
      <c r="B20" s="87">
        <v>1.32</v>
      </c>
      <c r="C20" s="168">
        <v>0.39</v>
      </c>
      <c r="D20" s="164">
        <v>1.07</v>
      </c>
      <c r="E20" s="164">
        <v>1.45</v>
      </c>
      <c r="F20" s="164">
        <v>0.73</v>
      </c>
      <c r="G20" s="164">
        <v>2.1800000000000002</v>
      </c>
      <c r="H20" s="168">
        <v>1.55</v>
      </c>
      <c r="I20" s="168">
        <v>0.82</v>
      </c>
      <c r="J20" s="168">
        <v>2.37</v>
      </c>
      <c r="K20" s="168">
        <v>1.82</v>
      </c>
      <c r="L20" s="168">
        <v>1.84</v>
      </c>
      <c r="M20" s="168">
        <v>3.66</v>
      </c>
    </row>
    <row r="21" spans="1:13" ht="15.75" x14ac:dyDescent="0.25">
      <c r="A21" s="174" t="s">
        <v>107</v>
      </c>
      <c r="B21" s="87">
        <v>3.46</v>
      </c>
      <c r="C21" s="168">
        <v>0.01</v>
      </c>
      <c r="D21" s="164">
        <v>3.55</v>
      </c>
      <c r="E21" s="164">
        <v>4.46</v>
      </c>
      <c r="F21" s="164">
        <v>0.11</v>
      </c>
      <c r="G21" s="164">
        <v>4.57</v>
      </c>
      <c r="H21" s="168">
        <v>5.58</v>
      </c>
      <c r="I21" s="168">
        <v>0.09</v>
      </c>
      <c r="J21" s="168">
        <v>5.67</v>
      </c>
      <c r="K21" s="168">
        <v>10.75</v>
      </c>
      <c r="L21" s="168">
        <v>0.18</v>
      </c>
      <c r="M21" s="168">
        <v>10.93</v>
      </c>
    </row>
    <row r="22" spans="1:13" ht="15.75" x14ac:dyDescent="0.25">
      <c r="A22" s="174" t="s">
        <v>106</v>
      </c>
      <c r="B22" s="87">
        <v>7.6</v>
      </c>
      <c r="C22" s="168">
        <v>0.13</v>
      </c>
      <c r="D22" s="164">
        <v>7.79</v>
      </c>
      <c r="E22" s="164">
        <v>7.54</v>
      </c>
      <c r="F22" s="164">
        <v>0.46</v>
      </c>
      <c r="G22" s="164">
        <v>8</v>
      </c>
      <c r="H22" s="168">
        <v>6.4</v>
      </c>
      <c r="I22" s="168">
        <v>0.51</v>
      </c>
      <c r="J22" s="168">
        <v>6.91</v>
      </c>
      <c r="K22" s="168">
        <v>8.1999999999999993</v>
      </c>
      <c r="L22" s="168">
        <v>0.66</v>
      </c>
      <c r="M22" s="168">
        <v>8.86</v>
      </c>
    </row>
    <row r="23" spans="1:13" ht="15.75" x14ac:dyDescent="0.25">
      <c r="A23" s="169" t="s">
        <v>105</v>
      </c>
      <c r="B23" s="87">
        <v>0.42</v>
      </c>
      <c r="C23" s="168"/>
      <c r="D23" s="164">
        <v>0.42</v>
      </c>
      <c r="E23" s="164">
        <v>0.52</v>
      </c>
      <c r="F23" s="164"/>
      <c r="G23" s="164">
        <v>0.52</v>
      </c>
      <c r="H23" s="168">
        <v>0.56000000000000005</v>
      </c>
      <c r="I23" s="168"/>
      <c r="J23" s="168">
        <v>0.56000000000000005</v>
      </c>
      <c r="K23" s="168">
        <v>0.78</v>
      </c>
      <c r="L23" s="168"/>
      <c r="M23" s="168">
        <v>0.78</v>
      </c>
    </row>
    <row r="24" spans="1:13" ht="15.75" x14ac:dyDescent="0.25">
      <c r="A24" s="169" t="s">
        <v>104</v>
      </c>
      <c r="B24" s="87">
        <v>1.19</v>
      </c>
      <c r="C24" s="168"/>
      <c r="D24" s="164">
        <v>1.19</v>
      </c>
      <c r="E24" s="164">
        <v>0.67</v>
      </c>
      <c r="F24" s="164"/>
      <c r="G24" s="164">
        <v>0.67</v>
      </c>
      <c r="H24" s="168">
        <v>0.65</v>
      </c>
      <c r="I24" s="168"/>
      <c r="J24" s="168">
        <v>0.65</v>
      </c>
      <c r="K24" s="168">
        <v>0.84</v>
      </c>
      <c r="L24" s="168"/>
      <c r="M24" s="168">
        <v>0.84</v>
      </c>
    </row>
    <row r="25" spans="1:13" ht="15.75" x14ac:dyDescent="0.25">
      <c r="A25" s="169" t="s">
        <v>102</v>
      </c>
      <c r="B25" s="87">
        <v>0.82</v>
      </c>
      <c r="C25" s="168">
        <v>0.21</v>
      </c>
      <c r="D25" s="164">
        <v>1.03</v>
      </c>
      <c r="E25" s="164">
        <v>0.59</v>
      </c>
      <c r="F25" s="164">
        <v>0.09</v>
      </c>
      <c r="G25" s="164">
        <v>0.68</v>
      </c>
      <c r="H25" s="168">
        <v>0.56000000000000005</v>
      </c>
      <c r="I25" s="168">
        <v>7.0000000000000007E-2</v>
      </c>
      <c r="J25" s="168">
        <v>0.63</v>
      </c>
      <c r="K25" s="168">
        <v>0.89</v>
      </c>
      <c r="L25" s="168">
        <v>0.26</v>
      </c>
      <c r="M25" s="168">
        <v>1.1499999999999999</v>
      </c>
    </row>
    <row r="26" spans="1:13" ht="15.75" x14ac:dyDescent="0.25">
      <c r="A26" s="169" t="s">
        <v>148</v>
      </c>
      <c r="B26" s="87"/>
      <c r="C26" s="168"/>
      <c r="D26" s="164"/>
      <c r="E26" s="164">
        <v>0.28000000000000003</v>
      </c>
      <c r="F26" s="164">
        <v>0.27</v>
      </c>
      <c r="G26" s="164">
        <v>0.55000000000000004</v>
      </c>
      <c r="H26" s="168">
        <v>0.21</v>
      </c>
      <c r="I26" s="168">
        <v>0.41</v>
      </c>
      <c r="J26" s="168">
        <v>0.62</v>
      </c>
      <c r="K26" s="168">
        <v>0.23</v>
      </c>
      <c r="L26" s="168">
        <v>0.56000000000000005</v>
      </c>
      <c r="M26" s="168">
        <v>0.79</v>
      </c>
    </row>
    <row r="27" spans="1:13" ht="15.75" x14ac:dyDescent="0.25">
      <c r="A27" s="172" t="s">
        <v>147</v>
      </c>
      <c r="B27" s="87">
        <v>4.7699999999999996</v>
      </c>
      <c r="C27" s="168">
        <v>6.72</v>
      </c>
      <c r="D27" s="164">
        <v>11.49</v>
      </c>
      <c r="E27" s="164">
        <v>5.14</v>
      </c>
      <c r="F27" s="164">
        <v>1.83</v>
      </c>
      <c r="G27" s="164">
        <v>6.97</v>
      </c>
      <c r="H27" s="168">
        <v>4.79</v>
      </c>
      <c r="I27" s="168">
        <v>2.14</v>
      </c>
      <c r="J27" s="168">
        <v>6.93</v>
      </c>
      <c r="K27" s="168">
        <v>5.89</v>
      </c>
      <c r="L27" s="168">
        <v>3.18</v>
      </c>
      <c r="M27" s="168">
        <v>9.07</v>
      </c>
    </row>
    <row r="28" spans="1:13" ht="15.75" x14ac:dyDescent="0.25">
      <c r="A28" s="172" t="s">
        <v>145</v>
      </c>
      <c r="B28" s="87">
        <v>5.33</v>
      </c>
      <c r="C28" s="168">
        <v>12.27</v>
      </c>
      <c r="D28" s="164">
        <v>17.600000000000001</v>
      </c>
      <c r="E28" s="164">
        <v>4.34</v>
      </c>
      <c r="F28" s="164">
        <v>10.119999999999999</v>
      </c>
      <c r="G28" s="164">
        <v>14.46</v>
      </c>
      <c r="H28" s="168">
        <v>3.4</v>
      </c>
      <c r="I28" s="168">
        <v>6.71</v>
      </c>
      <c r="J28" s="168">
        <v>10.11</v>
      </c>
      <c r="K28" s="168">
        <v>2.56</v>
      </c>
      <c r="L28" s="168">
        <v>5.13</v>
      </c>
      <c r="M28" s="168">
        <v>7.69</v>
      </c>
    </row>
    <row r="29" spans="1:13" ht="15.75" x14ac:dyDescent="0.25">
      <c r="A29" s="169" t="s">
        <v>98</v>
      </c>
      <c r="B29" s="87">
        <v>3.88</v>
      </c>
      <c r="C29" s="168">
        <v>7.22</v>
      </c>
      <c r="D29" s="164">
        <v>11.1</v>
      </c>
      <c r="E29" s="164">
        <v>4</v>
      </c>
      <c r="F29" s="164">
        <v>6.51</v>
      </c>
      <c r="G29" s="164">
        <v>10.51</v>
      </c>
      <c r="H29" s="168">
        <v>3.11</v>
      </c>
      <c r="I29" s="168">
        <v>6.35</v>
      </c>
      <c r="J29" s="168">
        <v>9.4600000000000009</v>
      </c>
      <c r="K29" s="168">
        <v>3</v>
      </c>
      <c r="L29" s="168">
        <v>6.64</v>
      </c>
      <c r="M29" s="168">
        <v>9.64</v>
      </c>
    </row>
    <row r="30" spans="1:13" ht="15.75" x14ac:dyDescent="0.25">
      <c r="A30" s="169" t="s">
        <v>97</v>
      </c>
      <c r="B30" s="87">
        <v>0.46</v>
      </c>
      <c r="C30" s="168">
        <v>0.11</v>
      </c>
      <c r="D30" s="164">
        <v>0.56999999999999995</v>
      </c>
      <c r="E30" s="164">
        <v>0.61</v>
      </c>
      <c r="F30" s="164">
        <v>0.17</v>
      </c>
      <c r="G30" s="164">
        <v>0.78</v>
      </c>
      <c r="H30" s="168">
        <v>0.55000000000000004</v>
      </c>
      <c r="I30" s="168">
        <v>0.21</v>
      </c>
      <c r="J30" s="168">
        <v>0.76</v>
      </c>
      <c r="K30" s="168">
        <v>0.45</v>
      </c>
      <c r="L30" s="168">
        <v>0.26</v>
      </c>
      <c r="M30" s="168">
        <v>0.71</v>
      </c>
    </row>
    <row r="31" spans="1:13" ht="15.75" x14ac:dyDescent="0.25">
      <c r="A31" s="169" t="s">
        <v>96</v>
      </c>
      <c r="B31" s="87">
        <v>1.76</v>
      </c>
      <c r="C31" s="168">
        <v>0.64</v>
      </c>
      <c r="D31" s="164">
        <v>2.41</v>
      </c>
      <c r="E31" s="164">
        <v>1.61</v>
      </c>
      <c r="F31" s="164">
        <v>0.8</v>
      </c>
      <c r="G31" s="164">
        <v>2.41</v>
      </c>
      <c r="H31" s="168">
        <v>1.65</v>
      </c>
      <c r="I31" s="168">
        <v>0.9</v>
      </c>
      <c r="J31" s="168">
        <v>2.5499999999999998</v>
      </c>
      <c r="K31" s="168">
        <v>1.24</v>
      </c>
      <c r="L31" s="168">
        <v>0.08</v>
      </c>
      <c r="M31" s="168">
        <v>1.32</v>
      </c>
    </row>
    <row r="32" spans="1:13" ht="15.75" x14ac:dyDescent="0.25">
      <c r="A32" s="169" t="s">
        <v>95</v>
      </c>
      <c r="B32" s="87">
        <v>12.09</v>
      </c>
      <c r="C32" s="168">
        <v>0.49</v>
      </c>
      <c r="D32" s="164">
        <v>12.58</v>
      </c>
      <c r="E32" s="164">
        <v>11.5</v>
      </c>
      <c r="F32" s="164">
        <v>0.64</v>
      </c>
      <c r="G32" s="164">
        <v>12.14</v>
      </c>
      <c r="H32" s="168">
        <v>11.06</v>
      </c>
      <c r="I32" s="168">
        <v>0.6</v>
      </c>
      <c r="J32" s="168">
        <v>11.66</v>
      </c>
      <c r="K32" s="168">
        <v>5.65</v>
      </c>
      <c r="L32" s="168">
        <v>0.53</v>
      </c>
      <c r="M32" s="168">
        <v>6.18</v>
      </c>
    </row>
    <row r="33" spans="1:13" ht="15.75" x14ac:dyDescent="0.25">
      <c r="A33" s="169" t="s">
        <v>93</v>
      </c>
      <c r="B33" s="87">
        <v>5.41</v>
      </c>
      <c r="C33" s="168">
        <v>1.02</v>
      </c>
      <c r="D33" s="164">
        <v>6.43</v>
      </c>
      <c r="E33" s="164">
        <v>6.38</v>
      </c>
      <c r="F33" s="164">
        <v>2.37</v>
      </c>
      <c r="G33" s="164">
        <v>8.75</v>
      </c>
      <c r="H33" s="168">
        <v>6.65</v>
      </c>
      <c r="I33" s="168">
        <v>1.91</v>
      </c>
      <c r="J33" s="168">
        <v>8.56</v>
      </c>
      <c r="K33" s="168">
        <v>5.77</v>
      </c>
      <c r="L33" s="168">
        <v>0.91</v>
      </c>
      <c r="M33" s="168">
        <v>6.68</v>
      </c>
    </row>
    <row r="34" spans="1:13" ht="15.75" x14ac:dyDescent="0.25">
      <c r="A34" s="169" t="s">
        <v>92</v>
      </c>
      <c r="B34" s="87"/>
      <c r="C34" s="168"/>
      <c r="D34" s="164"/>
      <c r="E34" s="164">
        <v>0.13</v>
      </c>
      <c r="F34" s="164">
        <v>0.08</v>
      </c>
      <c r="G34" s="164">
        <v>0.21</v>
      </c>
      <c r="H34" s="168">
        <v>0.11</v>
      </c>
      <c r="I34" s="168">
        <v>0.09</v>
      </c>
      <c r="J34" s="168">
        <v>0.2</v>
      </c>
      <c r="K34" s="168">
        <v>0.19</v>
      </c>
      <c r="L34" s="168"/>
      <c r="M34" s="168">
        <v>0.19</v>
      </c>
    </row>
    <row r="35" spans="1:13" ht="15.75" x14ac:dyDescent="0.25">
      <c r="A35" s="165" t="s">
        <v>8</v>
      </c>
      <c r="B35" s="87">
        <v>48.56</v>
      </c>
      <c r="C35" s="168">
        <v>29.3</v>
      </c>
      <c r="D35" s="164">
        <v>77.87</v>
      </c>
      <c r="E35" s="164">
        <v>49.21</v>
      </c>
      <c r="F35" s="164">
        <v>23.99</v>
      </c>
      <c r="G35" s="164">
        <v>73.2</v>
      </c>
      <c r="H35" s="168">
        <v>46.83</v>
      </c>
      <c r="I35" s="168">
        <v>20.83</v>
      </c>
      <c r="J35" s="168">
        <v>67.67</v>
      </c>
      <c r="K35" s="168">
        <v>48.25</v>
      </c>
      <c r="L35" s="168">
        <v>20.25</v>
      </c>
      <c r="M35" s="168">
        <v>68.5</v>
      </c>
    </row>
    <row r="36" spans="1:13" ht="15.75" x14ac:dyDescent="0.25">
      <c r="A36" s="165" t="s">
        <v>144</v>
      </c>
      <c r="B36" s="87">
        <v>63.49</v>
      </c>
      <c r="C36" s="168">
        <v>36.51</v>
      </c>
      <c r="D36" s="164"/>
      <c r="E36" s="164">
        <v>66.84</v>
      </c>
      <c r="F36" s="164">
        <v>33.159999999999997</v>
      </c>
      <c r="G36" s="164"/>
      <c r="H36" s="168">
        <v>67.77</v>
      </c>
      <c r="I36" s="168">
        <v>32.229999999999997</v>
      </c>
      <c r="J36" s="168"/>
      <c r="K36" s="168">
        <v>68.94</v>
      </c>
      <c r="L36" s="168">
        <v>31.06</v>
      </c>
      <c r="M36" s="168"/>
    </row>
    <row r="37" spans="1:13" ht="15.75" x14ac:dyDescent="0.25">
      <c r="A37" s="166" t="s">
        <v>143</v>
      </c>
      <c r="B37" s="87"/>
      <c r="C37" s="168"/>
      <c r="D37" s="164"/>
      <c r="E37" s="164"/>
      <c r="F37" s="164"/>
      <c r="G37" s="164"/>
      <c r="H37" s="168"/>
      <c r="I37" s="168"/>
      <c r="J37" s="168"/>
      <c r="K37" s="168"/>
      <c r="L37" s="168"/>
      <c r="M37" s="168"/>
    </row>
    <row r="38" spans="1:13" ht="15.75" x14ac:dyDescent="0.25">
      <c r="A38" s="165" t="s">
        <v>142</v>
      </c>
      <c r="B38" s="87">
        <v>25.82</v>
      </c>
      <c r="C38" s="168">
        <v>52</v>
      </c>
      <c r="D38" s="164">
        <v>34.26</v>
      </c>
      <c r="E38" s="164">
        <v>233.71</v>
      </c>
      <c r="F38" s="164">
        <v>50.84</v>
      </c>
      <c r="G38" s="164">
        <v>31.55</v>
      </c>
      <c r="H38" s="168">
        <v>24.05</v>
      </c>
      <c r="I38" s="168">
        <v>52.49</v>
      </c>
      <c r="J38" s="168">
        <v>31.98</v>
      </c>
      <c r="K38" s="168">
        <v>21.01</v>
      </c>
      <c r="L38" s="168">
        <v>49.28</v>
      </c>
      <c r="M38" s="168">
        <v>28.57</v>
      </c>
    </row>
  </sheetData>
  <mergeCells count="5">
    <mergeCell ref="A1:F1"/>
    <mergeCell ref="B2:D2"/>
    <mergeCell ref="E2:G2"/>
    <mergeCell ref="H2:J2"/>
    <mergeCell ref="K2:M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7"/>
  <sheetViews>
    <sheetView showGridLines="0" workbookViewId="0">
      <selection activeCell="G21" sqref="G21"/>
    </sheetView>
  </sheetViews>
  <sheetFormatPr defaultRowHeight="15" x14ac:dyDescent="0.25"/>
  <cols>
    <col min="1" max="1" width="51.85546875" style="178" customWidth="1"/>
    <col min="2" max="2" width="13.85546875" style="178" customWidth="1"/>
    <col min="3" max="3" width="13.140625" style="178" bestFit="1" customWidth="1"/>
    <col min="4" max="16384" width="9.140625" style="178"/>
  </cols>
  <sheetData>
    <row r="1" spans="1:3" ht="15.75" x14ac:dyDescent="0.25">
      <c r="A1" s="357" t="s">
        <v>160</v>
      </c>
      <c r="B1" s="358"/>
      <c r="C1" s="358"/>
    </row>
    <row r="2" spans="1:3" ht="15.75" x14ac:dyDescent="0.25">
      <c r="A2" s="179" t="s">
        <v>159</v>
      </c>
      <c r="B2" s="179" t="s">
        <v>66</v>
      </c>
      <c r="C2" s="179" t="s">
        <v>158</v>
      </c>
    </row>
    <row r="3" spans="1:3" ht="15.75" x14ac:dyDescent="0.25">
      <c r="A3" s="179"/>
      <c r="B3" s="179" t="s">
        <v>157</v>
      </c>
      <c r="C3" s="179" t="s">
        <v>156</v>
      </c>
    </row>
    <row r="4" spans="1:3" ht="15.75" x14ac:dyDescent="0.25">
      <c r="A4" s="179" t="s">
        <v>155</v>
      </c>
      <c r="B4" s="180">
        <v>2</v>
      </c>
      <c r="C4" s="180">
        <v>450</v>
      </c>
    </row>
    <row r="5" spans="1:3" ht="15.75" x14ac:dyDescent="0.25">
      <c r="A5" s="179" t="s">
        <v>154</v>
      </c>
      <c r="B5" s="180">
        <v>2</v>
      </c>
      <c r="C5" s="180">
        <v>200</v>
      </c>
    </row>
    <row r="6" spans="1:3" ht="15.75" x14ac:dyDescent="0.25">
      <c r="A6" s="179" t="s">
        <v>153</v>
      </c>
      <c r="B6" s="180">
        <v>5</v>
      </c>
      <c r="C6" s="180">
        <v>300</v>
      </c>
    </row>
    <row r="7" spans="1:3" ht="15.75" x14ac:dyDescent="0.25">
      <c r="A7" s="179" t="s">
        <v>152</v>
      </c>
      <c r="B7" s="179"/>
      <c r="C7" s="179"/>
    </row>
  </sheetData>
  <mergeCells count="1">
    <mergeCell ref="A1:C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9"/>
  <sheetViews>
    <sheetView showGridLines="0" workbookViewId="0">
      <selection activeCell="G6" sqref="G6"/>
    </sheetView>
  </sheetViews>
  <sheetFormatPr defaultRowHeight="12.75" x14ac:dyDescent="0.2"/>
  <cols>
    <col min="1" max="1" width="9.140625" style="27"/>
    <col min="2" max="2" width="5.5703125" style="27" bestFit="1" customWidth="1"/>
    <col min="3" max="3" width="20" style="27" bestFit="1" customWidth="1"/>
    <col min="4" max="4" width="15.7109375" style="27" bestFit="1" customWidth="1"/>
    <col min="5" max="5" width="32.42578125" style="27" bestFit="1" customWidth="1"/>
    <col min="6" max="16384" width="9.140625" style="27"/>
  </cols>
  <sheetData>
    <row r="1" spans="2:5" ht="15.75" x14ac:dyDescent="0.25">
      <c r="B1" s="351"/>
      <c r="C1" s="351"/>
      <c r="D1" s="351"/>
      <c r="E1" s="351"/>
    </row>
    <row r="2" spans="2:5" ht="31.5" x14ac:dyDescent="0.2">
      <c r="B2" s="243" t="s">
        <v>172</v>
      </c>
      <c r="C2" s="243" t="s">
        <v>171</v>
      </c>
      <c r="D2" s="243" t="s">
        <v>390</v>
      </c>
      <c r="E2" s="188" t="s">
        <v>389</v>
      </c>
    </row>
    <row r="3" spans="2:5" ht="15.75" x14ac:dyDescent="0.25">
      <c r="B3" s="182">
        <v>1793</v>
      </c>
      <c r="C3" s="86" t="s">
        <v>170</v>
      </c>
      <c r="D3" s="86">
        <v>1</v>
      </c>
      <c r="E3" s="94">
        <v>300</v>
      </c>
    </row>
    <row r="4" spans="2:5" ht="15.75" x14ac:dyDescent="0.2">
      <c r="B4" s="181">
        <v>1793</v>
      </c>
      <c r="C4" s="40" t="s">
        <v>166</v>
      </c>
      <c r="D4" s="40">
        <v>2</v>
      </c>
      <c r="E4" s="181">
        <v>150</v>
      </c>
    </row>
    <row r="5" spans="2:5" ht="15.75" x14ac:dyDescent="0.2">
      <c r="B5" s="181">
        <v>1795</v>
      </c>
      <c r="C5" s="40" t="s">
        <v>166</v>
      </c>
      <c r="D5" s="40">
        <v>3</v>
      </c>
      <c r="E5" s="181">
        <v>450</v>
      </c>
    </row>
    <row r="6" spans="2:5" ht="15.75" x14ac:dyDescent="0.25">
      <c r="B6" s="181">
        <v>1795</v>
      </c>
      <c r="C6" s="40" t="s">
        <v>169</v>
      </c>
      <c r="D6" s="40">
        <v>1</v>
      </c>
      <c r="E6" s="182">
        <v>100</v>
      </c>
    </row>
    <row r="7" spans="2:5" ht="15.75" x14ac:dyDescent="0.25">
      <c r="B7" s="182">
        <v>1795</v>
      </c>
      <c r="C7" s="86" t="s">
        <v>168</v>
      </c>
      <c r="D7" s="86">
        <v>3</v>
      </c>
      <c r="E7" s="182">
        <v>850</v>
      </c>
    </row>
    <row r="8" spans="2:5" ht="15.75" x14ac:dyDescent="0.2">
      <c r="B8" s="181">
        <v>1795</v>
      </c>
      <c r="C8" s="40" t="s">
        <v>166</v>
      </c>
      <c r="D8" s="40">
        <v>4</v>
      </c>
      <c r="E8" s="181">
        <v>440</v>
      </c>
    </row>
    <row r="9" spans="2:5" ht="15.75" x14ac:dyDescent="0.25">
      <c r="B9" s="182">
        <v>1796</v>
      </c>
      <c r="C9" s="86" t="s">
        <v>166</v>
      </c>
      <c r="D9" s="86">
        <v>8</v>
      </c>
      <c r="E9" s="182">
        <v>400</v>
      </c>
    </row>
    <row r="10" spans="2:5" ht="15.75" x14ac:dyDescent="0.25">
      <c r="B10" s="182">
        <v>1800</v>
      </c>
      <c r="C10" s="86" t="s">
        <v>167</v>
      </c>
      <c r="D10" s="86">
        <v>1</v>
      </c>
      <c r="E10" s="182">
        <v>150</v>
      </c>
    </row>
    <row r="11" spans="2:5" ht="15.75" x14ac:dyDescent="0.25">
      <c r="B11" s="182">
        <v>1800</v>
      </c>
      <c r="C11" s="86" t="s">
        <v>166</v>
      </c>
      <c r="D11" s="86">
        <v>3</v>
      </c>
      <c r="E11" s="182">
        <v>350</v>
      </c>
    </row>
    <row r="12" spans="2:5" ht="15.75" x14ac:dyDescent="0.25">
      <c r="B12" s="182">
        <v>1800</v>
      </c>
      <c r="C12" s="86" t="s">
        <v>166</v>
      </c>
      <c r="D12" s="86">
        <v>2</v>
      </c>
      <c r="E12" s="182">
        <v>640</v>
      </c>
    </row>
    <row r="13" spans="2:5" ht="15.75" x14ac:dyDescent="0.25">
      <c r="B13" s="182">
        <v>1800</v>
      </c>
      <c r="C13" s="86" t="s">
        <v>165</v>
      </c>
      <c r="D13" s="86">
        <v>7</v>
      </c>
      <c r="E13" s="182">
        <v>999</v>
      </c>
    </row>
    <row r="14" spans="2:5" ht="15.75" x14ac:dyDescent="0.25">
      <c r="B14" s="182">
        <v>1800</v>
      </c>
      <c r="C14" s="40" t="s">
        <v>164</v>
      </c>
      <c r="D14" s="40">
        <v>3</v>
      </c>
      <c r="E14" s="181">
        <v>320</v>
      </c>
    </row>
    <row r="15" spans="2:5" ht="15.75" x14ac:dyDescent="0.25">
      <c r="B15" s="182">
        <v>1800</v>
      </c>
      <c r="C15" s="86" t="s">
        <v>163</v>
      </c>
      <c r="D15" s="86">
        <v>4</v>
      </c>
      <c r="E15" s="182">
        <v>650</v>
      </c>
    </row>
    <row r="16" spans="2:5" ht="15.75" x14ac:dyDescent="0.25">
      <c r="B16" s="182">
        <v>1800</v>
      </c>
      <c r="C16" s="86" t="s">
        <v>162</v>
      </c>
      <c r="D16" s="86">
        <v>4</v>
      </c>
      <c r="E16" s="182">
        <v>560</v>
      </c>
    </row>
    <row r="17" spans="2:5" ht="15.75" x14ac:dyDescent="0.25">
      <c r="B17" s="182">
        <v>1801</v>
      </c>
      <c r="C17" s="40" t="s">
        <v>161</v>
      </c>
      <c r="D17" s="40">
        <v>3</v>
      </c>
      <c r="E17" s="181">
        <v>880</v>
      </c>
    </row>
    <row r="18" spans="2:5" ht="15.75" x14ac:dyDescent="0.25">
      <c r="B18" s="182"/>
      <c r="C18" s="40"/>
      <c r="D18" s="40"/>
      <c r="E18" s="181"/>
    </row>
    <row r="19" spans="2:5" ht="15.75" x14ac:dyDescent="0.2">
      <c r="B19" s="355" t="s">
        <v>152</v>
      </c>
      <c r="C19" s="355"/>
      <c r="D19" s="355"/>
      <c r="E19" s="355"/>
    </row>
  </sheetData>
  <mergeCells count="2">
    <mergeCell ref="B1:E1"/>
    <mergeCell ref="B19:E1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5"/>
  <sheetViews>
    <sheetView showGridLines="0" workbookViewId="0">
      <selection activeCell="I16" sqref="I16"/>
    </sheetView>
  </sheetViews>
  <sheetFormatPr defaultRowHeight="15.75" x14ac:dyDescent="0.25"/>
  <cols>
    <col min="1" max="1" width="12.42578125" style="85" bestFit="1" customWidth="1"/>
    <col min="2" max="2" width="35.140625" style="85" customWidth="1"/>
    <col min="3" max="3" width="11.7109375" style="85" bestFit="1" customWidth="1"/>
    <col min="4" max="4" width="14" style="85" customWidth="1"/>
    <col min="5" max="16384" width="9.140625" style="85"/>
  </cols>
  <sheetData>
    <row r="1" spans="1:7" x14ac:dyDescent="0.25">
      <c r="A1" s="355" t="s">
        <v>187</v>
      </c>
      <c r="B1" s="355"/>
      <c r="C1" s="355"/>
      <c r="D1" s="355"/>
      <c r="E1" s="183"/>
      <c r="F1" s="183"/>
    </row>
    <row r="2" spans="1:7" ht="47.25" x14ac:dyDescent="0.25">
      <c r="A2" s="40" t="s">
        <v>172</v>
      </c>
      <c r="B2" s="40" t="s">
        <v>171</v>
      </c>
      <c r="C2" s="186" t="s">
        <v>186</v>
      </c>
      <c r="D2" s="186" t="s">
        <v>185</v>
      </c>
      <c r="E2" s="183"/>
      <c r="F2" s="183"/>
    </row>
    <row r="3" spans="1:7" x14ac:dyDescent="0.25">
      <c r="A3" s="185">
        <v>1793</v>
      </c>
      <c r="B3" s="32" t="s">
        <v>180</v>
      </c>
      <c r="C3" s="184">
        <v>3</v>
      </c>
      <c r="D3" s="142">
        <v>550</v>
      </c>
      <c r="E3" s="183"/>
      <c r="F3" s="183"/>
    </row>
    <row r="4" spans="1:7" x14ac:dyDescent="0.25">
      <c r="A4" s="185">
        <v>1794</v>
      </c>
      <c r="B4" s="33" t="s">
        <v>176</v>
      </c>
      <c r="C4" s="184">
        <v>3</v>
      </c>
      <c r="D4" s="142">
        <v>1050</v>
      </c>
      <c r="E4" s="183"/>
      <c r="F4" s="183"/>
      <c r="G4" s="135"/>
    </row>
    <row r="5" spans="1:7" x14ac:dyDescent="0.25">
      <c r="A5" s="185">
        <v>1795</v>
      </c>
      <c r="B5" s="33" t="s">
        <v>184</v>
      </c>
      <c r="C5" s="184">
        <v>1</v>
      </c>
      <c r="D5" s="142">
        <v>540</v>
      </c>
      <c r="E5" s="183"/>
      <c r="F5" s="183"/>
      <c r="G5" s="135"/>
    </row>
    <row r="6" spans="1:7" x14ac:dyDescent="0.25">
      <c r="A6" s="185" t="s">
        <v>183</v>
      </c>
      <c r="B6" s="32" t="s">
        <v>176</v>
      </c>
      <c r="C6" s="184">
        <v>2</v>
      </c>
      <c r="D6" s="142">
        <v>300</v>
      </c>
      <c r="E6" s="183"/>
      <c r="F6" s="183"/>
    </row>
    <row r="7" spans="1:7" x14ac:dyDescent="0.25">
      <c r="A7" s="185">
        <v>1796</v>
      </c>
      <c r="B7" s="32" t="s">
        <v>182</v>
      </c>
      <c r="C7" s="184">
        <v>2</v>
      </c>
      <c r="D7" s="142">
        <v>1500</v>
      </c>
      <c r="E7" s="183"/>
      <c r="F7" s="183"/>
    </row>
    <row r="8" spans="1:7" x14ac:dyDescent="0.25">
      <c r="A8" s="185">
        <v>1796</v>
      </c>
      <c r="B8" s="32" t="s">
        <v>181</v>
      </c>
      <c r="C8" s="184">
        <v>4</v>
      </c>
      <c r="D8" s="142">
        <v>395</v>
      </c>
      <c r="E8" s="183"/>
      <c r="F8" s="183"/>
    </row>
    <row r="9" spans="1:7" x14ac:dyDescent="0.25">
      <c r="A9" s="185">
        <v>1796</v>
      </c>
      <c r="B9" s="32" t="s">
        <v>176</v>
      </c>
      <c r="C9" s="184">
        <v>1</v>
      </c>
      <c r="D9" s="142">
        <v>450</v>
      </c>
      <c r="E9" s="183"/>
      <c r="F9" s="183"/>
    </row>
    <row r="10" spans="1:7" x14ac:dyDescent="0.25">
      <c r="A10" s="185">
        <v>1796</v>
      </c>
      <c r="B10" s="32" t="s">
        <v>174</v>
      </c>
      <c r="C10" s="184">
        <v>3</v>
      </c>
      <c r="D10" s="142">
        <v>750</v>
      </c>
      <c r="E10" s="183"/>
      <c r="F10" s="183"/>
    </row>
    <row r="11" spans="1:7" x14ac:dyDescent="0.25">
      <c r="A11" s="185">
        <v>1796</v>
      </c>
      <c r="B11" s="32" t="s">
        <v>180</v>
      </c>
      <c r="C11" s="184">
        <v>6</v>
      </c>
      <c r="D11" s="142">
        <v>700</v>
      </c>
      <c r="E11" s="183"/>
      <c r="F11" s="183"/>
    </row>
    <row r="12" spans="1:7" x14ac:dyDescent="0.25">
      <c r="A12" s="185">
        <v>1799</v>
      </c>
      <c r="B12" s="32" t="s">
        <v>175</v>
      </c>
      <c r="C12" s="184">
        <v>2</v>
      </c>
      <c r="D12" s="74" t="s">
        <v>179</v>
      </c>
      <c r="E12" s="183"/>
      <c r="F12" s="183"/>
    </row>
    <row r="13" spans="1:7" x14ac:dyDescent="0.25">
      <c r="A13" s="185">
        <v>1800</v>
      </c>
      <c r="B13" s="32" t="s">
        <v>178</v>
      </c>
      <c r="C13" s="184">
        <v>4</v>
      </c>
      <c r="D13" s="74">
        <v>999</v>
      </c>
      <c r="E13" s="183"/>
      <c r="F13" s="183"/>
    </row>
    <row r="14" spans="1:7" x14ac:dyDescent="0.25">
      <c r="A14" s="185">
        <v>1800</v>
      </c>
      <c r="B14" s="32" t="s">
        <v>177</v>
      </c>
      <c r="C14" s="184">
        <v>1</v>
      </c>
      <c r="D14" s="142">
        <v>200</v>
      </c>
      <c r="E14" s="183"/>
      <c r="F14" s="183"/>
    </row>
    <row r="15" spans="1:7" x14ac:dyDescent="0.25">
      <c r="A15" s="185">
        <v>1800</v>
      </c>
      <c r="B15" s="38" t="s">
        <v>176</v>
      </c>
      <c r="C15" s="184">
        <v>2</v>
      </c>
      <c r="D15" s="150">
        <v>1400</v>
      </c>
      <c r="E15" s="183"/>
      <c r="F15" s="183"/>
    </row>
    <row r="16" spans="1:7" x14ac:dyDescent="0.25">
      <c r="A16" s="185">
        <v>1800</v>
      </c>
      <c r="B16" s="32" t="s">
        <v>175</v>
      </c>
      <c r="C16" s="184">
        <v>2</v>
      </c>
      <c r="D16" s="142">
        <v>310</v>
      </c>
      <c r="E16" s="183"/>
      <c r="F16" s="183"/>
    </row>
    <row r="17" spans="1:6" x14ac:dyDescent="0.25">
      <c r="A17" s="185">
        <v>1800</v>
      </c>
      <c r="B17" s="32" t="s">
        <v>174</v>
      </c>
      <c r="C17" s="184">
        <v>2</v>
      </c>
      <c r="D17" s="142">
        <v>350</v>
      </c>
      <c r="E17" s="183"/>
      <c r="F17" s="183"/>
    </row>
    <row r="18" spans="1:6" x14ac:dyDescent="0.25">
      <c r="A18" s="185">
        <v>1800</v>
      </c>
      <c r="B18" s="38" t="s">
        <v>173</v>
      </c>
      <c r="C18" s="184">
        <v>2</v>
      </c>
      <c r="D18" s="142">
        <v>200</v>
      </c>
      <c r="E18" s="183"/>
      <c r="F18" s="183"/>
    </row>
    <row r="19" spans="1:6" x14ac:dyDescent="0.25">
      <c r="A19" s="185"/>
      <c r="B19" s="38"/>
      <c r="C19" s="184"/>
      <c r="D19" s="142"/>
      <c r="E19" s="183"/>
      <c r="F19" s="183"/>
    </row>
    <row r="20" spans="1:6" x14ac:dyDescent="0.25">
      <c r="A20" s="351" t="s">
        <v>152</v>
      </c>
      <c r="B20" s="351"/>
      <c r="C20" s="351"/>
      <c r="D20" s="351"/>
      <c r="E20" s="183"/>
      <c r="F20" s="183"/>
    </row>
    <row r="21" spans="1:6" x14ac:dyDescent="0.25">
      <c r="A21" s="183"/>
      <c r="B21" s="183"/>
      <c r="C21" s="183"/>
      <c r="D21" s="183"/>
      <c r="E21" s="183"/>
      <c r="F21" s="183"/>
    </row>
    <row r="22" spans="1:6" x14ac:dyDescent="0.25">
      <c r="A22" s="183"/>
      <c r="B22" s="183"/>
      <c r="C22" s="183"/>
      <c r="D22" s="183"/>
      <c r="E22" s="183"/>
      <c r="F22" s="183"/>
    </row>
    <row r="23" spans="1:6" x14ac:dyDescent="0.25">
      <c r="A23" s="183"/>
      <c r="B23" s="183"/>
      <c r="C23" s="183"/>
      <c r="D23" s="183"/>
      <c r="E23" s="183"/>
      <c r="F23" s="183"/>
    </row>
    <row r="24" spans="1:6" x14ac:dyDescent="0.25">
      <c r="A24" s="183"/>
      <c r="B24" s="183"/>
      <c r="C24" s="183"/>
      <c r="D24" s="183"/>
      <c r="E24" s="183"/>
      <c r="F24" s="183"/>
    </row>
    <row r="25" spans="1:6" x14ac:dyDescent="0.25">
      <c r="A25" s="183"/>
      <c r="B25" s="183"/>
      <c r="C25" s="183"/>
      <c r="D25" s="183"/>
      <c r="E25" s="183"/>
      <c r="F25" s="183"/>
    </row>
  </sheetData>
  <mergeCells count="2">
    <mergeCell ref="A1:D1"/>
    <mergeCell ref="A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7"/>
  <sheetViews>
    <sheetView showGridLines="0" workbookViewId="0">
      <selection sqref="A1:J27"/>
    </sheetView>
  </sheetViews>
  <sheetFormatPr defaultRowHeight="15.75" x14ac:dyDescent="0.25"/>
  <cols>
    <col min="1" max="1" width="15.28515625" style="28" customWidth="1"/>
    <col min="2" max="2" width="10.140625" style="28" bestFit="1" customWidth="1"/>
    <col min="3" max="9" width="8.42578125" style="28" bestFit="1" customWidth="1"/>
    <col min="10" max="10" width="10.140625" style="28" bestFit="1" customWidth="1"/>
    <col min="11" max="11" width="9.140625" style="28"/>
    <col min="12" max="12" width="10.5703125" style="28" bestFit="1" customWidth="1"/>
    <col min="13" max="16384" width="9.140625" style="28"/>
  </cols>
  <sheetData>
    <row r="1" spans="1:22" x14ac:dyDescent="0.25">
      <c r="A1" s="320" t="s">
        <v>388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22" ht="16.5" thickBot="1" x14ac:dyDescent="0.3">
      <c r="A2" s="262"/>
      <c r="B2" s="263"/>
      <c r="C2" s="263"/>
      <c r="D2" s="263"/>
      <c r="E2" s="263"/>
      <c r="F2" s="263"/>
      <c r="G2" s="263"/>
      <c r="H2" s="263"/>
      <c r="I2" s="263"/>
      <c r="J2" s="263"/>
    </row>
    <row r="3" spans="1:22" x14ac:dyDescent="0.25">
      <c r="A3" s="264"/>
      <c r="B3" s="322">
        <v>1841</v>
      </c>
      <c r="C3" s="323"/>
      <c r="D3" s="324"/>
      <c r="E3" s="325">
        <v>1851</v>
      </c>
      <c r="F3" s="326"/>
      <c r="G3" s="327"/>
      <c r="H3" s="323">
        <v>1861</v>
      </c>
      <c r="I3" s="323"/>
      <c r="J3" s="328"/>
      <c r="L3" s="303" t="s">
        <v>394</v>
      </c>
      <c r="M3" s="303"/>
    </row>
    <row r="4" spans="1:22" ht="16.5" thickBot="1" x14ac:dyDescent="0.3">
      <c r="A4" s="265"/>
      <c r="B4" s="275" t="s">
        <v>25</v>
      </c>
      <c r="C4" s="267" t="s">
        <v>37</v>
      </c>
      <c r="D4" s="274" t="s">
        <v>8</v>
      </c>
      <c r="E4" s="276" t="s">
        <v>25</v>
      </c>
      <c r="F4" s="268" t="s">
        <v>37</v>
      </c>
      <c r="G4" s="277" t="s">
        <v>8</v>
      </c>
      <c r="H4" s="266" t="s">
        <v>25</v>
      </c>
      <c r="I4" s="267" t="s">
        <v>37</v>
      </c>
      <c r="J4" s="269" t="s">
        <v>8</v>
      </c>
      <c r="L4" s="304">
        <v>44798</v>
      </c>
      <c r="M4" s="303"/>
    </row>
    <row r="5" spans="1:22" ht="18.75" x14ac:dyDescent="0.25">
      <c r="A5" s="286" t="s">
        <v>33</v>
      </c>
      <c r="B5" s="287"/>
      <c r="C5" s="288"/>
      <c r="D5" s="289"/>
      <c r="E5" s="287"/>
      <c r="F5" s="288"/>
      <c r="G5" s="290"/>
      <c r="H5" s="287"/>
      <c r="I5" s="288"/>
      <c r="J5" s="291"/>
    </row>
    <row r="6" spans="1:22" x14ac:dyDescent="0.25">
      <c r="A6" s="279" t="s">
        <v>391</v>
      </c>
      <c r="B6" s="272">
        <v>4375</v>
      </c>
      <c r="C6" s="272">
        <v>5208</v>
      </c>
      <c r="D6" s="272">
        <f>B6+C6</f>
        <v>9583</v>
      </c>
      <c r="E6" s="273">
        <v>7045</v>
      </c>
      <c r="F6" s="273">
        <v>7657</v>
      </c>
      <c r="G6" s="273">
        <f>E6+F6</f>
        <v>14702</v>
      </c>
      <c r="H6" s="272">
        <v>7021</v>
      </c>
      <c r="I6" s="272">
        <v>8044</v>
      </c>
      <c r="J6" s="280">
        <f>H6+I6</f>
        <v>15065</v>
      </c>
    </row>
    <row r="7" spans="1:22" x14ac:dyDescent="0.25">
      <c r="A7" s="279" t="s">
        <v>32</v>
      </c>
      <c r="B7" s="272">
        <v>4078</v>
      </c>
      <c r="C7" s="272">
        <v>4799</v>
      </c>
      <c r="D7" s="272">
        <f t="shared" ref="D7:D15" si="0">B7+C7</f>
        <v>8877</v>
      </c>
      <c r="E7" s="273">
        <v>3847</v>
      </c>
      <c r="F7" s="273">
        <v>4237</v>
      </c>
      <c r="G7" s="273">
        <f t="shared" ref="G7:G15" si="1">E7+F7</f>
        <v>8084</v>
      </c>
      <c r="H7" s="272">
        <v>2686</v>
      </c>
      <c r="I7" s="272">
        <v>3085</v>
      </c>
      <c r="J7" s="280">
        <f t="shared" ref="J7:J15" si="2">H7+I7</f>
        <v>5771</v>
      </c>
    </row>
    <row r="8" spans="1:22" x14ac:dyDescent="0.25">
      <c r="A8" s="292" t="s">
        <v>22</v>
      </c>
      <c r="B8" s="272">
        <v>5377</v>
      </c>
      <c r="C8" s="272">
        <v>5839</v>
      </c>
      <c r="D8" s="272">
        <f t="shared" si="0"/>
        <v>11216</v>
      </c>
      <c r="E8" s="273">
        <v>6033</v>
      </c>
      <c r="F8" s="273">
        <v>6714</v>
      </c>
      <c r="G8" s="273">
        <f t="shared" si="1"/>
        <v>12747</v>
      </c>
      <c r="H8" s="272">
        <v>5699</v>
      </c>
      <c r="I8" s="272">
        <v>6616</v>
      </c>
      <c r="J8" s="280">
        <f t="shared" si="2"/>
        <v>12315</v>
      </c>
    </row>
    <row r="9" spans="1:22" x14ac:dyDescent="0.25">
      <c r="A9" s="281" t="s">
        <v>21</v>
      </c>
      <c r="B9" s="272">
        <v>7185</v>
      </c>
      <c r="C9" s="272">
        <v>8240</v>
      </c>
      <c r="D9" s="272">
        <f t="shared" si="0"/>
        <v>15425</v>
      </c>
      <c r="E9" s="273">
        <v>9766</v>
      </c>
      <c r="F9" s="273">
        <v>11353</v>
      </c>
      <c r="G9" s="273">
        <f t="shared" si="1"/>
        <v>21119</v>
      </c>
      <c r="H9" s="272">
        <v>13142</v>
      </c>
      <c r="I9" s="272">
        <v>14601</v>
      </c>
      <c r="J9" s="280">
        <f t="shared" si="2"/>
        <v>27743</v>
      </c>
    </row>
    <row r="10" spans="1:22" x14ac:dyDescent="0.25">
      <c r="A10" s="279" t="s">
        <v>19</v>
      </c>
      <c r="B10" s="272">
        <v>3369</v>
      </c>
      <c r="C10" s="272">
        <v>3948</v>
      </c>
      <c r="D10" s="272">
        <f t="shared" si="0"/>
        <v>7317</v>
      </c>
      <c r="E10" s="273">
        <v>4651</v>
      </c>
      <c r="F10" s="273">
        <v>5022</v>
      </c>
      <c r="G10" s="273">
        <f t="shared" si="1"/>
        <v>9673</v>
      </c>
      <c r="H10" s="272">
        <v>4534</v>
      </c>
      <c r="I10" s="272">
        <v>5058</v>
      </c>
      <c r="J10" s="280">
        <f t="shared" si="2"/>
        <v>9592</v>
      </c>
    </row>
    <row r="11" spans="1:22" x14ac:dyDescent="0.25">
      <c r="A11" s="293" t="s">
        <v>18</v>
      </c>
      <c r="B11" s="272">
        <v>7585</v>
      </c>
      <c r="C11" s="272">
        <v>7859</v>
      </c>
      <c r="D11" s="272">
        <f t="shared" si="0"/>
        <v>15444</v>
      </c>
      <c r="E11" s="273">
        <v>10083</v>
      </c>
      <c r="F11" s="273">
        <v>10919</v>
      </c>
      <c r="G11" s="273">
        <f t="shared" si="1"/>
        <v>21002</v>
      </c>
      <c r="H11" s="272">
        <v>7300</v>
      </c>
      <c r="I11" s="272">
        <v>8005</v>
      </c>
      <c r="J11" s="280">
        <f t="shared" si="2"/>
        <v>15305</v>
      </c>
    </row>
    <row r="12" spans="1:22" x14ac:dyDescent="0.25">
      <c r="A12" s="293" t="s">
        <v>31</v>
      </c>
      <c r="B12" s="272">
        <v>4598</v>
      </c>
      <c r="C12" s="272">
        <v>5166</v>
      </c>
      <c r="D12" s="272">
        <f t="shared" si="0"/>
        <v>9764</v>
      </c>
      <c r="E12" s="273">
        <v>4810</v>
      </c>
      <c r="F12" s="273">
        <v>5735</v>
      </c>
      <c r="G12" s="273">
        <f t="shared" si="1"/>
        <v>10545</v>
      </c>
      <c r="H12" s="272">
        <v>5312</v>
      </c>
      <c r="I12" s="272">
        <v>6013</v>
      </c>
      <c r="J12" s="280">
        <f t="shared" si="2"/>
        <v>11325</v>
      </c>
    </row>
    <row r="13" spans="1:22" x14ac:dyDescent="0.25">
      <c r="A13" s="279" t="s">
        <v>16</v>
      </c>
      <c r="B13" s="272">
        <v>4828</v>
      </c>
      <c r="C13" s="272">
        <v>5749</v>
      </c>
      <c r="D13" s="272">
        <f t="shared" si="0"/>
        <v>10577</v>
      </c>
      <c r="E13" s="273">
        <v>5491</v>
      </c>
      <c r="F13" s="273">
        <v>6459</v>
      </c>
      <c r="G13" s="273">
        <f t="shared" si="1"/>
        <v>11950</v>
      </c>
      <c r="H13" s="272">
        <v>4828</v>
      </c>
      <c r="I13" s="272">
        <v>5747</v>
      </c>
      <c r="J13" s="280">
        <f t="shared" si="2"/>
        <v>10575</v>
      </c>
    </row>
    <row r="14" spans="1:22" x14ac:dyDescent="0.25">
      <c r="A14" s="281" t="s">
        <v>392</v>
      </c>
      <c r="B14" s="272">
        <v>4881</v>
      </c>
      <c r="C14" s="272">
        <v>5109</v>
      </c>
      <c r="D14" s="272">
        <f t="shared" si="0"/>
        <v>9990</v>
      </c>
      <c r="E14" s="273">
        <v>5662</v>
      </c>
      <c r="F14" s="273">
        <v>6115</v>
      </c>
      <c r="G14" s="273">
        <f t="shared" si="1"/>
        <v>11777</v>
      </c>
      <c r="H14" s="272">
        <v>4899</v>
      </c>
      <c r="I14" s="272">
        <v>5381</v>
      </c>
      <c r="J14" s="280">
        <f t="shared" si="2"/>
        <v>10280</v>
      </c>
    </row>
    <row r="15" spans="1:22" x14ac:dyDescent="0.25">
      <c r="A15" s="281" t="s">
        <v>14</v>
      </c>
      <c r="B15" s="272">
        <v>9528</v>
      </c>
      <c r="C15" s="272">
        <v>10842</v>
      </c>
      <c r="D15" s="272">
        <f t="shared" si="0"/>
        <v>20370</v>
      </c>
      <c r="E15" s="273">
        <v>12448</v>
      </c>
      <c r="F15" s="273">
        <v>13524</v>
      </c>
      <c r="G15" s="273">
        <f t="shared" si="1"/>
        <v>25972</v>
      </c>
      <c r="H15" s="272">
        <v>14458</v>
      </c>
      <c r="I15" s="272">
        <v>15182</v>
      </c>
      <c r="J15" s="280">
        <f t="shared" si="2"/>
        <v>29640</v>
      </c>
    </row>
    <row r="16" spans="1:22" ht="16.5" thickBot="1" x14ac:dyDescent="0.3">
      <c r="A16" s="282" t="s">
        <v>8</v>
      </c>
      <c r="B16" s="283">
        <f t="shared" ref="B16:J16" si="3">SUM(B6:B15)</f>
        <v>55804</v>
      </c>
      <c r="C16" s="283">
        <f t="shared" si="3"/>
        <v>62759</v>
      </c>
      <c r="D16" s="283">
        <f t="shared" si="3"/>
        <v>118563</v>
      </c>
      <c r="E16" s="284">
        <f t="shared" si="3"/>
        <v>69836</v>
      </c>
      <c r="F16" s="284">
        <f t="shared" si="3"/>
        <v>77735</v>
      </c>
      <c r="G16" s="284">
        <f t="shared" si="3"/>
        <v>147571</v>
      </c>
      <c r="H16" s="283">
        <f t="shared" si="3"/>
        <v>69879</v>
      </c>
      <c r="I16" s="283">
        <f t="shared" si="3"/>
        <v>77732</v>
      </c>
      <c r="J16" s="285">
        <f t="shared" si="3"/>
        <v>147611</v>
      </c>
      <c r="N16" s="36"/>
      <c r="O16" s="35"/>
      <c r="P16" s="35"/>
      <c r="Q16" s="35"/>
      <c r="R16" s="35"/>
      <c r="S16" s="35"/>
      <c r="T16" s="35"/>
      <c r="U16" s="35"/>
      <c r="V16" s="35"/>
    </row>
    <row r="17" spans="1:20" ht="18.75" x14ac:dyDescent="0.3">
      <c r="A17" s="294" t="s">
        <v>393</v>
      </c>
      <c r="B17" s="295"/>
      <c r="C17" s="295"/>
      <c r="D17" s="295"/>
      <c r="E17" s="295"/>
      <c r="F17" s="295"/>
      <c r="G17" s="295"/>
      <c r="H17" s="295"/>
      <c r="I17" s="295"/>
      <c r="J17" s="296"/>
      <c r="O17" s="30"/>
      <c r="P17" s="30"/>
      <c r="Q17" s="34"/>
      <c r="R17" s="34"/>
      <c r="S17" s="30"/>
      <c r="T17" s="30"/>
    </row>
    <row r="18" spans="1:20" x14ac:dyDescent="0.25">
      <c r="A18" s="279" t="s">
        <v>12</v>
      </c>
      <c r="B18" s="272">
        <v>50147</v>
      </c>
      <c r="C18" s="272">
        <v>55928</v>
      </c>
      <c r="D18" s="272">
        <f>B18+C18</f>
        <v>106075</v>
      </c>
      <c r="E18" s="273">
        <v>35725</v>
      </c>
      <c r="F18" s="273">
        <v>41774</v>
      </c>
      <c r="G18" s="273">
        <f>E18+F18</f>
        <v>77499</v>
      </c>
      <c r="H18" s="272">
        <v>46778</v>
      </c>
      <c r="I18" s="272">
        <v>54650</v>
      </c>
      <c r="J18" s="280">
        <f>H18+I18</f>
        <v>101428</v>
      </c>
      <c r="O18" s="30"/>
      <c r="P18" s="30"/>
      <c r="Q18" s="30"/>
      <c r="R18" s="30"/>
      <c r="S18" s="30"/>
      <c r="T18" s="30"/>
    </row>
    <row r="19" spans="1:20" x14ac:dyDescent="0.25">
      <c r="A19" s="279" t="s">
        <v>11</v>
      </c>
      <c r="B19" s="272">
        <v>23831</v>
      </c>
      <c r="C19" s="272">
        <v>25264</v>
      </c>
      <c r="D19" s="272">
        <f t="shared" ref="D19:D20" si="4">B19+C19</f>
        <v>49095</v>
      </c>
      <c r="E19" s="273">
        <v>29376</v>
      </c>
      <c r="F19" s="273">
        <v>31373</v>
      </c>
      <c r="G19" s="273">
        <f t="shared" ref="G19:G23" si="5">E19+F19</f>
        <v>60749</v>
      </c>
      <c r="H19" s="272">
        <v>5047</v>
      </c>
      <c r="I19" s="272">
        <v>5447</v>
      </c>
      <c r="J19" s="280">
        <f t="shared" ref="J19:J24" si="6">H19+I19</f>
        <v>10494</v>
      </c>
      <c r="O19" s="30"/>
      <c r="P19" s="30"/>
      <c r="Q19" s="30"/>
      <c r="R19" s="30"/>
      <c r="S19" s="30"/>
      <c r="T19" s="30"/>
    </row>
    <row r="20" spans="1:20" x14ac:dyDescent="0.25">
      <c r="A20" s="281" t="s">
        <v>10</v>
      </c>
      <c r="B20" s="272">
        <v>3703</v>
      </c>
      <c r="C20" s="272">
        <v>4107</v>
      </c>
      <c r="D20" s="272">
        <f t="shared" si="4"/>
        <v>7810</v>
      </c>
      <c r="E20" s="273">
        <v>7286</v>
      </c>
      <c r="F20" s="273">
        <v>7710</v>
      </c>
      <c r="G20" s="273">
        <f t="shared" si="5"/>
        <v>14996</v>
      </c>
      <c r="H20" s="272">
        <v>47971</v>
      </c>
      <c r="I20" s="272">
        <v>52745</v>
      </c>
      <c r="J20" s="280">
        <f t="shared" si="6"/>
        <v>100716</v>
      </c>
      <c r="O20" s="30"/>
      <c r="P20" s="30"/>
      <c r="Q20" s="30"/>
      <c r="R20" s="30"/>
      <c r="S20" s="30"/>
      <c r="T20" s="30"/>
    </row>
    <row r="21" spans="1:20" x14ac:dyDescent="0.25">
      <c r="A21" s="281" t="s">
        <v>30</v>
      </c>
      <c r="B21" s="278"/>
      <c r="C21" s="278"/>
      <c r="D21" s="278"/>
      <c r="E21" s="273">
        <v>20994</v>
      </c>
      <c r="F21" s="273">
        <v>24526</v>
      </c>
      <c r="G21" s="273">
        <f t="shared" si="5"/>
        <v>45520</v>
      </c>
      <c r="H21" s="272">
        <v>24295</v>
      </c>
      <c r="I21" s="272">
        <v>28762</v>
      </c>
      <c r="J21" s="280">
        <f t="shared" si="6"/>
        <v>53057</v>
      </c>
      <c r="O21" s="30"/>
      <c r="P21" s="30"/>
      <c r="Q21" s="30"/>
      <c r="R21" s="30"/>
      <c r="S21" s="30"/>
      <c r="T21" s="30"/>
    </row>
    <row r="22" spans="1:20" x14ac:dyDescent="0.25">
      <c r="A22" s="281" t="s">
        <v>29</v>
      </c>
      <c r="B22" s="278"/>
      <c r="C22" s="278"/>
      <c r="D22" s="278"/>
      <c r="E22" s="273">
        <v>3265</v>
      </c>
      <c r="F22" s="273">
        <v>3435</v>
      </c>
      <c r="G22" s="273">
        <f t="shared" si="5"/>
        <v>6700</v>
      </c>
      <c r="H22" s="272">
        <v>5393</v>
      </c>
      <c r="I22" s="272">
        <v>5867</v>
      </c>
      <c r="J22" s="280">
        <f t="shared" si="6"/>
        <v>11260</v>
      </c>
      <c r="O22" s="30"/>
      <c r="P22" s="30"/>
      <c r="Q22" s="30"/>
      <c r="R22" s="30"/>
      <c r="S22" s="30"/>
      <c r="T22" s="30"/>
    </row>
    <row r="23" spans="1:20" x14ac:dyDescent="0.25">
      <c r="A23" s="281" t="s">
        <v>28</v>
      </c>
      <c r="B23" s="278"/>
      <c r="C23" s="278"/>
      <c r="D23" s="278"/>
      <c r="E23" s="273">
        <v>3279</v>
      </c>
      <c r="F23" s="273">
        <v>3285</v>
      </c>
      <c r="G23" s="273">
        <f t="shared" si="5"/>
        <v>6564</v>
      </c>
      <c r="H23" s="272">
        <v>3445</v>
      </c>
      <c r="I23" s="272">
        <v>3469</v>
      </c>
      <c r="J23" s="280">
        <f t="shared" si="6"/>
        <v>6914</v>
      </c>
      <c r="O23" s="30"/>
      <c r="P23" s="30"/>
      <c r="Q23" s="30"/>
      <c r="R23" s="30"/>
      <c r="S23" s="30"/>
      <c r="T23" s="30"/>
    </row>
    <row r="24" spans="1:20" x14ac:dyDescent="0.25">
      <c r="A24" s="281" t="s">
        <v>27</v>
      </c>
      <c r="B24" s="278"/>
      <c r="C24" s="278"/>
      <c r="D24" s="278"/>
      <c r="E24" s="273"/>
      <c r="F24" s="273"/>
      <c r="G24" s="273"/>
      <c r="H24" s="272">
        <v>7391</v>
      </c>
      <c r="I24" s="272">
        <v>7571</v>
      </c>
      <c r="J24" s="280">
        <f t="shared" si="6"/>
        <v>14962</v>
      </c>
      <c r="O24" s="30"/>
      <c r="P24" s="30"/>
      <c r="Q24" s="30"/>
      <c r="R24" s="30"/>
      <c r="S24" s="30"/>
      <c r="T24" s="30"/>
    </row>
    <row r="25" spans="1:20" ht="16.5" thickBot="1" x14ac:dyDescent="0.3">
      <c r="A25" s="282" t="s">
        <v>8</v>
      </c>
      <c r="B25" s="283">
        <f t="shared" ref="B25:J25" si="7">SUM(B18:B24)</f>
        <v>77681</v>
      </c>
      <c r="C25" s="283">
        <f t="shared" si="7"/>
        <v>85299</v>
      </c>
      <c r="D25" s="283">
        <f t="shared" si="7"/>
        <v>162980</v>
      </c>
      <c r="E25" s="284">
        <f t="shared" si="7"/>
        <v>99925</v>
      </c>
      <c r="F25" s="284">
        <f t="shared" si="7"/>
        <v>112103</v>
      </c>
      <c r="G25" s="284">
        <f t="shared" si="7"/>
        <v>212028</v>
      </c>
      <c r="H25" s="283">
        <f t="shared" si="7"/>
        <v>140320</v>
      </c>
      <c r="I25" s="283">
        <f t="shared" si="7"/>
        <v>158511</v>
      </c>
      <c r="J25" s="285">
        <f t="shared" si="7"/>
        <v>298831</v>
      </c>
    </row>
    <row r="26" spans="1:20" ht="16.5" thickBot="1" x14ac:dyDescent="0.3">
      <c r="A26" s="270"/>
      <c r="B26" s="271"/>
      <c r="C26" s="271"/>
      <c r="D26" s="271"/>
      <c r="E26" s="271"/>
      <c r="F26" s="271"/>
      <c r="G26" s="271"/>
      <c r="H26" s="271"/>
      <c r="I26" s="271"/>
      <c r="J26" s="271"/>
    </row>
    <row r="27" spans="1:20" ht="16.5" thickBot="1" x14ac:dyDescent="0.3">
      <c r="A27" s="297" t="s">
        <v>26</v>
      </c>
      <c r="B27" s="298">
        <f t="shared" ref="B27:J27" si="8">B16+B25</f>
        <v>133485</v>
      </c>
      <c r="C27" s="298">
        <f t="shared" si="8"/>
        <v>148058</v>
      </c>
      <c r="D27" s="298">
        <f t="shared" si="8"/>
        <v>281543</v>
      </c>
      <c r="E27" s="299">
        <f t="shared" si="8"/>
        <v>169761</v>
      </c>
      <c r="F27" s="299">
        <f t="shared" si="8"/>
        <v>189838</v>
      </c>
      <c r="G27" s="299">
        <f t="shared" si="8"/>
        <v>359599</v>
      </c>
      <c r="H27" s="298">
        <f t="shared" si="8"/>
        <v>210199</v>
      </c>
      <c r="I27" s="298">
        <f t="shared" si="8"/>
        <v>236243</v>
      </c>
      <c r="J27" s="300">
        <f t="shared" si="8"/>
        <v>446442</v>
      </c>
    </row>
  </sheetData>
  <mergeCells count="4">
    <mergeCell ref="A1:J1"/>
    <mergeCell ref="B3:D3"/>
    <mergeCell ref="E3:G3"/>
    <mergeCell ref="H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8"/>
  <sheetViews>
    <sheetView showGridLines="0" workbookViewId="0">
      <selection activeCell="F7" sqref="F7"/>
    </sheetView>
  </sheetViews>
  <sheetFormatPr defaultRowHeight="15.75" x14ac:dyDescent="0.25"/>
  <cols>
    <col min="1" max="1" width="9.140625" style="183"/>
    <col min="2" max="2" width="15.7109375" style="183" customWidth="1"/>
    <col min="3" max="3" width="10.5703125" style="183" customWidth="1"/>
    <col min="4" max="16384" width="9.140625" style="183"/>
  </cols>
  <sheetData>
    <row r="1" spans="1:3" x14ac:dyDescent="0.25">
      <c r="A1" s="359" t="s">
        <v>188</v>
      </c>
      <c r="B1" s="359"/>
      <c r="C1" s="359"/>
    </row>
    <row r="2" spans="1:3" ht="47.25" x14ac:dyDescent="0.25">
      <c r="A2" s="187" t="s">
        <v>172</v>
      </c>
      <c r="B2" s="188" t="s">
        <v>189</v>
      </c>
      <c r="C2" s="188" t="s">
        <v>190</v>
      </c>
    </row>
    <row r="3" spans="1:3" x14ac:dyDescent="0.25">
      <c r="A3" s="189">
        <v>1793</v>
      </c>
      <c r="B3" s="145">
        <v>2</v>
      </c>
      <c r="C3" s="142">
        <v>100</v>
      </c>
    </row>
    <row r="4" spans="1:3" x14ac:dyDescent="0.25">
      <c r="A4" s="189">
        <v>1796</v>
      </c>
      <c r="B4" s="145">
        <v>9</v>
      </c>
      <c r="C4" s="190">
        <v>1.82</v>
      </c>
    </row>
    <row r="5" spans="1:3" x14ac:dyDescent="0.25">
      <c r="A5" s="191">
        <v>1796</v>
      </c>
      <c r="B5" s="151">
        <v>3</v>
      </c>
      <c r="C5" s="142">
        <v>1100</v>
      </c>
    </row>
    <row r="6" spans="1:3" x14ac:dyDescent="0.25">
      <c r="A6" s="189">
        <v>1800</v>
      </c>
      <c r="B6" s="145">
        <v>3</v>
      </c>
      <c r="C6" s="142">
        <v>450</v>
      </c>
    </row>
    <row r="7" spans="1:3" x14ac:dyDescent="0.25">
      <c r="A7" s="189">
        <v>1800</v>
      </c>
      <c r="B7" s="145">
        <v>8</v>
      </c>
      <c r="C7" s="192">
        <v>1.9</v>
      </c>
    </row>
    <row r="8" spans="1:3" x14ac:dyDescent="0.25">
      <c r="A8" s="189">
        <v>1820</v>
      </c>
      <c r="B8" s="145">
        <v>8</v>
      </c>
      <c r="C8" s="192">
        <v>2.1560000000000001</v>
      </c>
    </row>
    <row r="9" spans="1:3" x14ac:dyDescent="0.25">
      <c r="A9" s="187" t="s">
        <v>191</v>
      </c>
      <c r="B9" s="145">
        <v>2</v>
      </c>
      <c r="C9" s="142">
        <v>800</v>
      </c>
    </row>
    <row r="10" spans="1:3" x14ac:dyDescent="0.25">
      <c r="A10" s="189">
        <v>1820</v>
      </c>
      <c r="B10" s="145">
        <v>2</v>
      </c>
      <c r="C10" s="192">
        <v>1.3</v>
      </c>
    </row>
    <row r="11" spans="1:3" x14ac:dyDescent="0.25">
      <c r="A11" s="189">
        <v>1820</v>
      </c>
      <c r="B11" s="145">
        <v>8</v>
      </c>
      <c r="C11" s="150">
        <v>1500</v>
      </c>
    </row>
    <row r="12" spans="1:3" x14ac:dyDescent="0.25">
      <c r="A12" s="189">
        <v>1821</v>
      </c>
      <c r="B12" s="145">
        <v>1</v>
      </c>
      <c r="C12" s="142">
        <v>200</v>
      </c>
    </row>
    <row r="13" spans="1:3" x14ac:dyDescent="0.25">
      <c r="A13" s="189">
        <v>1821</v>
      </c>
      <c r="B13" s="145">
        <v>11</v>
      </c>
      <c r="C13" s="150">
        <v>7600</v>
      </c>
    </row>
    <row r="14" spans="1:3" x14ac:dyDescent="0.25">
      <c r="A14" s="189">
        <v>1822</v>
      </c>
      <c r="B14" s="145">
        <v>0</v>
      </c>
      <c r="C14" s="190">
        <v>1.4</v>
      </c>
    </row>
    <row r="15" spans="1:3" x14ac:dyDescent="0.25">
      <c r="A15" s="189">
        <v>1822</v>
      </c>
      <c r="B15" s="145">
        <v>6</v>
      </c>
      <c r="C15" s="190">
        <v>1.8</v>
      </c>
    </row>
    <row r="16" spans="1:3" x14ac:dyDescent="0.25">
      <c r="A16" s="191">
        <v>1823</v>
      </c>
      <c r="B16" s="154">
        <v>12</v>
      </c>
      <c r="C16" s="150">
        <v>4250</v>
      </c>
    </row>
    <row r="17" spans="1:3" x14ac:dyDescent="0.25">
      <c r="A17" s="191"/>
      <c r="B17" s="193"/>
      <c r="C17" s="150"/>
    </row>
    <row r="18" spans="1:3" x14ac:dyDescent="0.25">
      <c r="A18" s="360" t="s">
        <v>152</v>
      </c>
      <c r="B18" s="360"/>
      <c r="C18" s="360"/>
    </row>
  </sheetData>
  <mergeCells count="2">
    <mergeCell ref="A1:C1"/>
    <mergeCell ref="A18:C1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2"/>
  <sheetViews>
    <sheetView showGridLines="0" workbookViewId="0">
      <selection activeCell="H18" sqref="H18"/>
    </sheetView>
  </sheetViews>
  <sheetFormatPr defaultRowHeight="15.75" x14ac:dyDescent="0.25"/>
  <cols>
    <col min="1" max="1" width="12.42578125" style="183" bestFit="1" customWidth="1"/>
    <col min="2" max="2" width="33.28515625" style="183" bestFit="1" customWidth="1"/>
    <col min="3" max="16384" width="9.140625" style="183"/>
  </cols>
  <sheetData>
    <row r="1" spans="1:4" x14ac:dyDescent="0.25">
      <c r="A1" s="351" t="s">
        <v>212</v>
      </c>
      <c r="B1" s="351"/>
      <c r="C1" s="351"/>
      <c r="D1" s="351"/>
    </row>
    <row r="2" spans="1:4" ht="78.75" x14ac:dyDescent="0.25">
      <c r="A2" s="197" t="s">
        <v>172</v>
      </c>
      <c r="B2" s="40" t="s">
        <v>171</v>
      </c>
      <c r="C2" s="196" t="s">
        <v>186</v>
      </c>
      <c r="D2" s="186" t="s">
        <v>211</v>
      </c>
    </row>
    <row r="3" spans="1:4" x14ac:dyDescent="0.25">
      <c r="A3" s="185">
        <v>1795</v>
      </c>
      <c r="B3" s="86" t="s">
        <v>196</v>
      </c>
      <c r="C3" s="145">
        <v>1</v>
      </c>
      <c r="D3" s="142">
        <v>300</v>
      </c>
    </row>
    <row r="4" spans="1:4" x14ac:dyDescent="0.25">
      <c r="A4" s="185">
        <v>1795</v>
      </c>
      <c r="B4" s="86" t="s">
        <v>210</v>
      </c>
      <c r="C4" s="145">
        <v>1</v>
      </c>
      <c r="D4" s="142">
        <v>1000</v>
      </c>
    </row>
    <row r="5" spans="1:4" x14ac:dyDescent="0.25">
      <c r="A5" s="185">
        <v>1796</v>
      </c>
      <c r="B5" s="86" t="s">
        <v>193</v>
      </c>
      <c r="C5" s="145">
        <v>4</v>
      </c>
      <c r="D5" s="142">
        <v>500</v>
      </c>
    </row>
    <row r="6" spans="1:4" x14ac:dyDescent="0.25">
      <c r="A6" s="195">
        <v>1796</v>
      </c>
      <c r="B6" s="40" t="s">
        <v>198</v>
      </c>
      <c r="C6" s="145">
        <v>2</v>
      </c>
      <c r="D6" s="150">
        <v>580</v>
      </c>
    </row>
    <row r="7" spans="1:4" x14ac:dyDescent="0.25">
      <c r="A7" s="185">
        <v>1796</v>
      </c>
      <c r="B7" s="86" t="s">
        <v>209</v>
      </c>
      <c r="C7" s="145">
        <v>9</v>
      </c>
      <c r="D7" s="142">
        <v>1150</v>
      </c>
    </row>
    <row r="8" spans="1:4" x14ac:dyDescent="0.25">
      <c r="A8" s="185">
        <v>1800</v>
      </c>
      <c r="B8" s="40" t="s">
        <v>193</v>
      </c>
      <c r="C8" s="145">
        <v>1</v>
      </c>
      <c r="D8" s="142">
        <v>600</v>
      </c>
    </row>
    <row r="9" spans="1:4" x14ac:dyDescent="0.25">
      <c r="A9" s="185">
        <v>1800</v>
      </c>
      <c r="B9" s="40" t="s">
        <v>208</v>
      </c>
      <c r="C9" s="145">
        <v>2</v>
      </c>
      <c r="D9" s="142">
        <v>200</v>
      </c>
    </row>
    <row r="10" spans="1:4" x14ac:dyDescent="0.25">
      <c r="A10" s="185">
        <v>1800</v>
      </c>
      <c r="B10" s="40" t="s">
        <v>207</v>
      </c>
      <c r="C10" s="145">
        <v>1</v>
      </c>
      <c r="D10" s="142">
        <v>300</v>
      </c>
    </row>
    <row r="11" spans="1:4" x14ac:dyDescent="0.25">
      <c r="A11" s="185">
        <v>1800</v>
      </c>
      <c r="B11" s="86" t="s">
        <v>206</v>
      </c>
      <c r="C11" s="145">
        <v>1</v>
      </c>
      <c r="D11" s="142">
        <v>600</v>
      </c>
    </row>
    <row r="12" spans="1:4" x14ac:dyDescent="0.25">
      <c r="A12" s="185">
        <v>1801</v>
      </c>
      <c r="B12" s="86" t="s">
        <v>199</v>
      </c>
      <c r="C12" s="151">
        <v>3</v>
      </c>
      <c r="D12" s="150">
        <v>700</v>
      </c>
    </row>
    <row r="13" spans="1:4" x14ac:dyDescent="0.25">
      <c r="A13" s="185">
        <v>1801</v>
      </c>
      <c r="B13" s="40" t="s">
        <v>205</v>
      </c>
      <c r="C13" s="151">
        <v>5</v>
      </c>
      <c r="D13" s="150">
        <v>700</v>
      </c>
    </row>
    <row r="14" spans="1:4" x14ac:dyDescent="0.25">
      <c r="A14" s="185">
        <v>1801</v>
      </c>
      <c r="B14" s="40" t="s">
        <v>204</v>
      </c>
      <c r="C14" s="145">
        <v>1</v>
      </c>
      <c r="D14" s="150">
        <v>300</v>
      </c>
    </row>
    <row r="15" spans="1:4" x14ac:dyDescent="0.25">
      <c r="A15" s="185">
        <v>1801</v>
      </c>
      <c r="B15" s="86" t="s">
        <v>203</v>
      </c>
      <c r="C15" s="145">
        <v>7</v>
      </c>
      <c r="D15" s="142">
        <v>1550</v>
      </c>
    </row>
    <row r="16" spans="1:4" x14ac:dyDescent="0.25">
      <c r="A16" s="185">
        <v>1801</v>
      </c>
      <c r="B16" s="40" t="s">
        <v>193</v>
      </c>
      <c r="C16" s="145">
        <v>2</v>
      </c>
      <c r="D16" s="150">
        <v>400</v>
      </c>
    </row>
    <row r="17" spans="1:4" x14ac:dyDescent="0.25">
      <c r="A17" s="185">
        <v>1820</v>
      </c>
      <c r="B17" s="86" t="s">
        <v>202</v>
      </c>
      <c r="C17" s="145">
        <v>2</v>
      </c>
      <c r="D17" s="142">
        <v>200</v>
      </c>
    </row>
    <row r="18" spans="1:4" x14ac:dyDescent="0.25">
      <c r="A18" s="185">
        <v>1820</v>
      </c>
      <c r="B18" s="86" t="s">
        <v>201</v>
      </c>
      <c r="C18" s="145">
        <v>1</v>
      </c>
      <c r="D18" s="150">
        <v>400</v>
      </c>
    </row>
    <row r="19" spans="1:4" x14ac:dyDescent="0.25">
      <c r="A19" s="185">
        <v>1820</v>
      </c>
      <c r="B19" s="86" t="s">
        <v>198</v>
      </c>
      <c r="C19" s="145">
        <v>3</v>
      </c>
      <c r="D19" s="142">
        <v>1000</v>
      </c>
    </row>
    <row r="20" spans="1:4" x14ac:dyDescent="0.25">
      <c r="A20" s="185">
        <v>1820</v>
      </c>
      <c r="B20" s="40" t="s">
        <v>200</v>
      </c>
      <c r="C20" s="151">
        <v>7</v>
      </c>
      <c r="D20" s="150">
        <v>900</v>
      </c>
    </row>
    <row r="21" spans="1:4" x14ac:dyDescent="0.25">
      <c r="A21" s="185">
        <v>1820</v>
      </c>
      <c r="B21" s="40" t="s">
        <v>196</v>
      </c>
      <c r="C21" s="145">
        <v>2</v>
      </c>
      <c r="D21" s="150">
        <v>350</v>
      </c>
    </row>
    <row r="22" spans="1:4" x14ac:dyDescent="0.25">
      <c r="A22" s="185">
        <v>1820</v>
      </c>
      <c r="B22" s="86" t="s">
        <v>199</v>
      </c>
      <c r="C22" s="145">
        <v>1</v>
      </c>
      <c r="D22" s="150">
        <v>350</v>
      </c>
    </row>
    <row r="23" spans="1:4" x14ac:dyDescent="0.25">
      <c r="A23" s="185">
        <v>1821</v>
      </c>
      <c r="B23" s="86" t="s">
        <v>198</v>
      </c>
      <c r="C23" s="145">
        <v>4</v>
      </c>
      <c r="D23" s="142">
        <v>1100</v>
      </c>
    </row>
    <row r="24" spans="1:4" x14ac:dyDescent="0.25">
      <c r="A24" s="185">
        <v>1821</v>
      </c>
      <c r="B24" s="40" t="s">
        <v>197</v>
      </c>
      <c r="C24" s="145">
        <v>2</v>
      </c>
      <c r="D24" s="150">
        <v>460</v>
      </c>
    </row>
    <row r="25" spans="1:4" x14ac:dyDescent="0.25">
      <c r="A25" s="185">
        <v>1821</v>
      </c>
      <c r="B25" s="86" t="s">
        <v>196</v>
      </c>
      <c r="C25" s="145">
        <v>5</v>
      </c>
      <c r="D25" s="142">
        <v>1600</v>
      </c>
    </row>
    <row r="26" spans="1:4" x14ac:dyDescent="0.25">
      <c r="A26" s="185">
        <v>1621</v>
      </c>
      <c r="B26" s="86" t="s">
        <v>196</v>
      </c>
      <c r="C26" s="145">
        <v>1</v>
      </c>
      <c r="D26" s="74">
        <v>600</v>
      </c>
    </row>
    <row r="27" spans="1:4" x14ac:dyDescent="0.25">
      <c r="A27" s="185">
        <v>1822</v>
      </c>
      <c r="B27" s="40" t="s">
        <v>195</v>
      </c>
      <c r="C27" s="151">
        <v>3</v>
      </c>
      <c r="D27" s="142">
        <v>800</v>
      </c>
    </row>
    <row r="28" spans="1:4" x14ac:dyDescent="0.25">
      <c r="A28" s="185">
        <v>1822</v>
      </c>
      <c r="B28" s="40" t="s">
        <v>193</v>
      </c>
      <c r="C28" s="145">
        <v>2</v>
      </c>
      <c r="D28" s="150">
        <v>700</v>
      </c>
    </row>
    <row r="29" spans="1:4" x14ac:dyDescent="0.25">
      <c r="A29" s="185">
        <v>1823</v>
      </c>
      <c r="B29" s="86" t="s">
        <v>194</v>
      </c>
      <c r="C29" s="145">
        <v>5</v>
      </c>
      <c r="D29" s="142">
        <v>1100</v>
      </c>
    </row>
    <row r="30" spans="1:4" x14ac:dyDescent="0.25">
      <c r="A30" s="195">
        <v>1823</v>
      </c>
      <c r="B30" s="40" t="s">
        <v>193</v>
      </c>
      <c r="C30" s="145">
        <v>11</v>
      </c>
      <c r="D30" s="150">
        <v>1670</v>
      </c>
    </row>
    <row r="31" spans="1:4" x14ac:dyDescent="0.25">
      <c r="A31" s="195"/>
      <c r="B31" s="40"/>
      <c r="C31" s="142"/>
      <c r="D31" s="151"/>
    </row>
    <row r="32" spans="1:4" x14ac:dyDescent="0.25">
      <c r="A32" s="351" t="s">
        <v>192</v>
      </c>
      <c r="B32" s="351"/>
      <c r="C32" s="351"/>
      <c r="D32" s="351"/>
    </row>
  </sheetData>
  <mergeCells count="2">
    <mergeCell ref="A1:D1"/>
    <mergeCell ref="A32:D3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6"/>
  <sheetViews>
    <sheetView showGridLines="0" workbookViewId="0">
      <selection activeCell="B21" sqref="B21"/>
    </sheetView>
  </sheetViews>
  <sheetFormatPr defaultRowHeight="12.75" x14ac:dyDescent="0.2"/>
  <cols>
    <col min="1" max="1" width="9.140625" style="27"/>
    <col min="2" max="2" width="19.28515625" style="27" customWidth="1"/>
    <col min="3" max="16384" width="9.140625" style="27"/>
  </cols>
  <sheetData>
    <row r="1" spans="1:4" ht="18.75" customHeight="1" x14ac:dyDescent="0.25">
      <c r="A1" s="351" t="s">
        <v>219</v>
      </c>
      <c r="B1" s="361"/>
      <c r="C1" s="361"/>
      <c r="D1" s="183"/>
    </row>
    <row r="2" spans="1:4" ht="47.25" x14ac:dyDescent="0.25">
      <c r="A2" s="200" t="s">
        <v>218</v>
      </c>
      <c r="B2" s="199" t="s">
        <v>189</v>
      </c>
      <c r="C2" s="186" t="s">
        <v>217</v>
      </c>
      <c r="D2" s="183"/>
    </row>
    <row r="3" spans="1:4" ht="15.75" x14ac:dyDescent="0.25">
      <c r="A3" s="198" t="s">
        <v>216</v>
      </c>
      <c r="B3" s="182">
        <v>33</v>
      </c>
      <c r="C3" s="182">
        <v>398</v>
      </c>
      <c r="D3" s="183"/>
    </row>
    <row r="4" spans="1:4" ht="15.75" x14ac:dyDescent="0.25">
      <c r="A4" s="198" t="s">
        <v>215</v>
      </c>
      <c r="B4" s="181">
        <v>13</v>
      </c>
      <c r="C4" s="181">
        <v>171</v>
      </c>
      <c r="D4" s="183"/>
    </row>
    <row r="5" spans="1:4" ht="15.75" x14ac:dyDescent="0.25">
      <c r="A5" s="198" t="s">
        <v>26</v>
      </c>
      <c r="B5" s="181">
        <v>46</v>
      </c>
      <c r="C5" s="181">
        <v>569</v>
      </c>
      <c r="D5" s="183"/>
    </row>
    <row r="6" spans="1:4" ht="15.75" x14ac:dyDescent="0.25">
      <c r="A6" s="198"/>
      <c r="B6" s="181"/>
      <c r="C6" s="181"/>
      <c r="D6" s="183"/>
    </row>
    <row r="7" spans="1:4" ht="15.75" x14ac:dyDescent="0.25">
      <c r="A7" s="346" t="s">
        <v>214</v>
      </c>
      <c r="B7" s="346"/>
      <c r="C7" s="346"/>
      <c r="D7" s="183"/>
    </row>
    <row r="8" spans="1:4" ht="15.75" x14ac:dyDescent="0.25">
      <c r="A8" s="346" t="s">
        <v>213</v>
      </c>
      <c r="B8" s="346"/>
      <c r="C8" s="341"/>
      <c r="D8" s="183"/>
    </row>
    <row r="9" spans="1:4" ht="15.75" x14ac:dyDescent="0.25">
      <c r="A9" s="183"/>
      <c r="B9" s="183"/>
      <c r="C9" s="183"/>
      <c r="D9" s="183"/>
    </row>
    <row r="10" spans="1:4" ht="15.75" x14ac:dyDescent="0.25">
      <c r="A10" s="183"/>
      <c r="B10" s="183"/>
      <c r="C10" s="183"/>
      <c r="D10" s="183"/>
    </row>
    <row r="11" spans="1:4" ht="15.75" x14ac:dyDescent="0.25">
      <c r="A11" s="183"/>
      <c r="B11" s="183"/>
      <c r="C11" s="183"/>
      <c r="D11" s="183"/>
    </row>
    <row r="12" spans="1:4" ht="15.75" x14ac:dyDescent="0.25">
      <c r="A12" s="183"/>
      <c r="B12" s="183"/>
      <c r="C12" s="183"/>
      <c r="D12" s="183"/>
    </row>
    <row r="13" spans="1:4" ht="15.75" x14ac:dyDescent="0.25">
      <c r="A13" s="183"/>
      <c r="B13" s="183"/>
      <c r="C13" s="183"/>
      <c r="D13" s="183"/>
    </row>
    <row r="14" spans="1:4" ht="15.75" x14ac:dyDescent="0.25">
      <c r="A14" s="183"/>
      <c r="B14" s="183"/>
      <c r="C14" s="183"/>
      <c r="D14" s="183"/>
    </row>
    <row r="15" spans="1:4" ht="15.75" x14ac:dyDescent="0.25">
      <c r="A15" s="183"/>
      <c r="B15" s="183"/>
      <c r="C15" s="183"/>
      <c r="D15" s="183"/>
    </row>
    <row r="16" spans="1:4" ht="15.75" x14ac:dyDescent="0.25">
      <c r="A16" s="183"/>
      <c r="B16" s="183"/>
      <c r="C16" s="183"/>
      <c r="D16" s="183"/>
    </row>
  </sheetData>
  <mergeCells count="3">
    <mergeCell ref="A7:C7"/>
    <mergeCell ref="A8:C8"/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14"/>
  <sheetViews>
    <sheetView showGridLines="0" workbookViewId="0">
      <selection activeCell="C18" sqref="C18"/>
    </sheetView>
  </sheetViews>
  <sheetFormatPr defaultRowHeight="12.75" x14ac:dyDescent="0.2"/>
  <cols>
    <col min="1" max="1" width="30.42578125" style="27" customWidth="1"/>
    <col min="2" max="2" width="13.5703125" style="27" customWidth="1"/>
    <col min="3" max="3" width="11.42578125" style="27" customWidth="1"/>
    <col min="4" max="16384" width="9.140625" style="27"/>
  </cols>
  <sheetData>
    <row r="1" spans="1:4" ht="42.75" customHeight="1" x14ac:dyDescent="0.25">
      <c r="A1" s="364" t="s">
        <v>230</v>
      </c>
      <c r="B1" s="341"/>
      <c r="C1" s="341"/>
    </row>
    <row r="2" spans="1:4" ht="31.5" x14ac:dyDescent="0.25">
      <c r="A2" s="205" t="s">
        <v>229</v>
      </c>
      <c r="B2" s="94" t="s">
        <v>228</v>
      </c>
      <c r="C2" s="94" t="s">
        <v>227</v>
      </c>
      <c r="D2" s="85"/>
    </row>
    <row r="3" spans="1:4" ht="15.75" x14ac:dyDescent="0.25">
      <c r="A3" s="32" t="s">
        <v>226</v>
      </c>
      <c r="B3" s="182">
        <v>16</v>
      </c>
      <c r="C3" s="204">
        <v>5.5</v>
      </c>
      <c r="D3" s="85"/>
    </row>
    <row r="4" spans="1:4" ht="15.75" x14ac:dyDescent="0.25">
      <c r="A4" s="32" t="s">
        <v>225</v>
      </c>
      <c r="B4" s="182">
        <v>28</v>
      </c>
      <c r="C4" s="204">
        <v>36.200000000000003</v>
      </c>
      <c r="D4" s="85"/>
    </row>
    <row r="5" spans="1:4" ht="15.75" x14ac:dyDescent="0.25">
      <c r="A5" s="32" t="s">
        <v>74</v>
      </c>
      <c r="B5" s="182">
        <v>6</v>
      </c>
      <c r="C5" s="204">
        <v>10</v>
      </c>
      <c r="D5" s="85"/>
    </row>
    <row r="6" spans="1:4" ht="15.75" x14ac:dyDescent="0.25">
      <c r="A6" s="38" t="s">
        <v>224</v>
      </c>
      <c r="B6" s="181">
        <v>4</v>
      </c>
      <c r="C6" s="203">
        <v>1.5</v>
      </c>
      <c r="D6" s="85"/>
    </row>
    <row r="7" spans="1:4" ht="15.75" x14ac:dyDescent="0.25">
      <c r="A7" s="38" t="s">
        <v>223</v>
      </c>
      <c r="B7" s="181">
        <v>4</v>
      </c>
      <c r="C7" s="44">
        <v>0</v>
      </c>
      <c r="D7" s="85"/>
    </row>
    <row r="8" spans="1:4" ht="15.75" x14ac:dyDescent="0.25">
      <c r="A8" s="38" t="s">
        <v>222</v>
      </c>
      <c r="B8" s="181">
        <v>4</v>
      </c>
      <c r="C8" s="203">
        <v>4</v>
      </c>
      <c r="D8" s="85"/>
    </row>
    <row r="9" spans="1:4" ht="15.75" x14ac:dyDescent="0.25">
      <c r="A9" s="38" t="s">
        <v>221</v>
      </c>
      <c r="B9" s="181">
        <v>36</v>
      </c>
      <c r="C9" s="203">
        <v>42.8</v>
      </c>
      <c r="D9" s="85"/>
    </row>
    <row r="10" spans="1:4" ht="15.75" x14ac:dyDescent="0.25">
      <c r="A10" s="38"/>
      <c r="B10" s="202"/>
      <c r="C10" s="201"/>
      <c r="D10" s="85"/>
    </row>
    <row r="11" spans="1:4" ht="34.5" customHeight="1" x14ac:dyDescent="0.25">
      <c r="A11" s="362" t="s">
        <v>220</v>
      </c>
      <c r="B11" s="355"/>
      <c r="C11" s="363"/>
      <c r="D11" s="85"/>
    </row>
    <row r="12" spans="1:4" ht="15.75" x14ac:dyDescent="0.25">
      <c r="A12" s="85"/>
      <c r="B12" s="85"/>
      <c r="C12" s="85"/>
      <c r="D12" s="85"/>
    </row>
    <row r="13" spans="1:4" ht="15.75" x14ac:dyDescent="0.25">
      <c r="A13" s="85"/>
      <c r="B13" s="85"/>
      <c r="C13" s="85"/>
      <c r="D13" s="85"/>
    </row>
    <row r="14" spans="1:4" ht="15.75" x14ac:dyDescent="0.25">
      <c r="A14" s="85"/>
      <c r="B14" s="85"/>
      <c r="C14" s="85"/>
      <c r="D14" s="85"/>
    </row>
  </sheetData>
  <mergeCells count="2">
    <mergeCell ref="A11:C11"/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21"/>
  <sheetViews>
    <sheetView showGridLines="0" workbookViewId="0">
      <selection activeCell="H24" sqref="H24"/>
    </sheetView>
  </sheetViews>
  <sheetFormatPr defaultRowHeight="15.75" x14ac:dyDescent="0.25"/>
  <cols>
    <col min="1" max="1" width="10.140625" style="183" customWidth="1"/>
    <col min="2" max="2" width="14.42578125" style="183" customWidth="1"/>
    <col min="3" max="3" width="8.85546875" style="183" bestFit="1" customWidth="1"/>
    <col min="4" max="4" width="11.85546875" style="183" bestFit="1" customWidth="1"/>
    <col min="5" max="5" width="10.42578125" style="183" bestFit="1" customWidth="1"/>
    <col min="6" max="6" width="12.42578125" style="183" customWidth="1"/>
    <col min="7" max="7" width="13.7109375" style="183" bestFit="1" customWidth="1"/>
    <col min="8" max="8" width="14.42578125" style="183" customWidth="1"/>
    <col min="9" max="9" width="10.28515625" style="183" customWidth="1"/>
    <col min="10" max="10" width="15.5703125" style="183" customWidth="1"/>
    <col min="11" max="16384" width="9.140625" style="85"/>
  </cols>
  <sheetData>
    <row r="1" spans="1:10" x14ac:dyDescent="0.25">
      <c r="A1" s="355" t="s">
        <v>241</v>
      </c>
      <c r="B1" s="355"/>
      <c r="C1" s="355"/>
      <c r="D1" s="355"/>
      <c r="E1" s="355"/>
      <c r="F1" s="355"/>
      <c r="G1" s="365"/>
      <c r="H1" s="365"/>
      <c r="I1" s="365"/>
      <c r="J1" s="365"/>
    </row>
    <row r="2" spans="1:10" x14ac:dyDescent="0.25">
      <c r="A2" s="40"/>
      <c r="B2" s="40"/>
      <c r="C2" s="40"/>
      <c r="D2" s="40"/>
      <c r="E2" s="40"/>
      <c r="F2" s="40"/>
      <c r="G2" s="212"/>
      <c r="H2" s="212"/>
      <c r="I2" s="212"/>
      <c r="J2" s="212"/>
    </row>
    <row r="3" spans="1:10" ht="63" x14ac:dyDescent="0.25">
      <c r="A3" s="186" t="s">
        <v>240</v>
      </c>
      <c r="B3" s="186" t="s">
        <v>239</v>
      </c>
      <c r="C3" s="186" t="s">
        <v>238</v>
      </c>
      <c r="D3" s="186" t="s">
        <v>237</v>
      </c>
      <c r="E3" s="186" t="s">
        <v>236</v>
      </c>
      <c r="F3" s="186" t="s">
        <v>235</v>
      </c>
      <c r="G3" s="186" t="s">
        <v>234</v>
      </c>
      <c r="H3" s="186" t="s">
        <v>233</v>
      </c>
      <c r="I3" s="186" t="s">
        <v>232</v>
      </c>
      <c r="J3" s="186" t="s">
        <v>231</v>
      </c>
    </row>
    <row r="4" spans="1:10" x14ac:dyDescent="0.25">
      <c r="A4" s="159">
        <v>1712</v>
      </c>
      <c r="B4" s="151">
        <v>14000</v>
      </c>
      <c r="C4" s="210">
        <v>1768</v>
      </c>
      <c r="D4" s="203">
        <v>17.899999999999999</v>
      </c>
      <c r="E4" s="150">
        <v>3669</v>
      </c>
      <c r="F4" s="141"/>
      <c r="G4" s="40"/>
      <c r="H4" s="40"/>
      <c r="I4" s="40"/>
      <c r="J4" s="40"/>
    </row>
    <row r="5" spans="1:10" x14ac:dyDescent="0.25">
      <c r="A5" s="159">
        <v>1753</v>
      </c>
      <c r="B5" s="211">
        <v>18.335999999999999</v>
      </c>
      <c r="C5" s="210">
        <v>1768</v>
      </c>
      <c r="D5" s="203">
        <v>10.4</v>
      </c>
      <c r="E5" s="40"/>
      <c r="F5" s="141"/>
      <c r="G5" s="40"/>
      <c r="H5" s="40"/>
      <c r="I5" s="40"/>
      <c r="J5" s="40"/>
    </row>
    <row r="6" spans="1:10" x14ac:dyDescent="0.25">
      <c r="A6" s="156">
        <v>1765</v>
      </c>
      <c r="B6" s="145">
        <v>28100</v>
      </c>
      <c r="C6" s="143">
        <v>1768</v>
      </c>
      <c r="D6" s="204">
        <v>15.9</v>
      </c>
      <c r="E6" s="40"/>
      <c r="F6" s="141"/>
      <c r="G6" s="40"/>
      <c r="H6" s="40"/>
      <c r="I6" s="40"/>
      <c r="J6" s="40"/>
    </row>
    <row r="7" spans="1:10" x14ac:dyDescent="0.25">
      <c r="A7" s="156">
        <v>1780</v>
      </c>
      <c r="B7" s="145">
        <v>32576</v>
      </c>
      <c r="C7" s="143">
        <v>1768</v>
      </c>
      <c r="D7" s="204">
        <v>18.399999999999999</v>
      </c>
      <c r="E7" s="40"/>
      <c r="F7" s="141"/>
      <c r="G7" s="40"/>
      <c r="H7" s="40"/>
      <c r="I7" s="142">
        <v>8144</v>
      </c>
      <c r="J7" s="40"/>
    </row>
    <row r="8" spans="1:10" x14ac:dyDescent="0.25">
      <c r="A8" s="156">
        <v>1785</v>
      </c>
      <c r="B8" s="145">
        <v>36139</v>
      </c>
      <c r="C8" s="143">
        <v>1768</v>
      </c>
      <c r="D8" s="204">
        <v>20.399999999999999</v>
      </c>
      <c r="E8" s="142">
        <v>9102</v>
      </c>
      <c r="F8" s="141"/>
      <c r="G8" s="40"/>
      <c r="H8" s="40"/>
      <c r="I8" s="40"/>
      <c r="J8" s="40"/>
    </row>
    <row r="9" spans="1:10" x14ac:dyDescent="0.25">
      <c r="A9" s="159">
        <v>1791</v>
      </c>
      <c r="B9" s="151">
        <v>41777</v>
      </c>
      <c r="C9" s="210">
        <v>1768</v>
      </c>
      <c r="D9" s="203">
        <v>23.6</v>
      </c>
      <c r="E9" s="192">
        <v>10.291</v>
      </c>
      <c r="F9" s="141"/>
      <c r="G9" s="40"/>
      <c r="H9" s="40"/>
      <c r="I9" s="40"/>
      <c r="J9" s="40"/>
    </row>
    <row r="10" spans="1:10" x14ac:dyDescent="0.25">
      <c r="A10" s="156">
        <v>1801</v>
      </c>
      <c r="B10" s="145">
        <v>77385</v>
      </c>
      <c r="C10" s="143">
        <v>5063</v>
      </c>
      <c r="D10" s="204">
        <v>15.2</v>
      </c>
      <c r="E10" s="142">
        <v>20276</v>
      </c>
      <c r="F10" s="142">
        <v>1184</v>
      </c>
      <c r="G10" s="40"/>
      <c r="H10" s="142">
        <v>21460</v>
      </c>
      <c r="I10" s="142">
        <v>20967</v>
      </c>
      <c r="J10" s="208">
        <v>3.41</v>
      </c>
    </row>
    <row r="11" spans="1:10" x14ac:dyDescent="0.25">
      <c r="A11" s="156">
        <v>1811</v>
      </c>
      <c r="B11" s="145">
        <v>100749</v>
      </c>
      <c r="C11" s="143">
        <v>5063</v>
      </c>
      <c r="D11" s="204">
        <v>19.899999999999999</v>
      </c>
      <c r="E11" s="142">
        <v>17543</v>
      </c>
      <c r="F11" s="142">
        <v>706</v>
      </c>
      <c r="G11" s="145">
        <v>72</v>
      </c>
      <c r="H11" s="142">
        <v>18249</v>
      </c>
      <c r="I11" s="142">
        <v>23567</v>
      </c>
      <c r="J11" s="208">
        <v>34.340000000000003</v>
      </c>
    </row>
    <row r="12" spans="1:10" x14ac:dyDescent="0.25">
      <c r="A12" s="156">
        <v>1821</v>
      </c>
      <c r="B12" s="145">
        <v>147043</v>
      </c>
      <c r="C12" s="143">
        <v>5063</v>
      </c>
      <c r="D12" s="204">
        <v>29</v>
      </c>
      <c r="E12" s="142">
        <v>31644</v>
      </c>
      <c r="F12" s="142">
        <v>1917</v>
      </c>
      <c r="G12" s="145">
        <v>244</v>
      </c>
      <c r="H12" s="142">
        <v>33561</v>
      </c>
      <c r="I12" s="142">
        <v>31956</v>
      </c>
      <c r="J12" s="208">
        <v>1</v>
      </c>
    </row>
    <row r="13" spans="1:10" x14ac:dyDescent="0.25">
      <c r="A13" s="156">
        <v>1831</v>
      </c>
      <c r="B13" s="145">
        <v>202426</v>
      </c>
      <c r="C13" s="143">
        <v>5063</v>
      </c>
      <c r="D13" s="204">
        <v>40</v>
      </c>
      <c r="E13" s="142">
        <v>41598</v>
      </c>
      <c r="F13" s="142">
        <v>1759</v>
      </c>
      <c r="G13" s="145">
        <v>156</v>
      </c>
      <c r="H13" s="142">
        <v>43357</v>
      </c>
      <c r="I13" s="142">
        <v>41965</v>
      </c>
      <c r="J13" s="208">
        <v>0.88</v>
      </c>
    </row>
    <row r="14" spans="1:10" x14ac:dyDescent="0.25">
      <c r="A14" s="156">
        <v>1841</v>
      </c>
      <c r="B14" s="145">
        <v>274324</v>
      </c>
      <c r="C14" s="143">
        <v>5063</v>
      </c>
      <c r="D14" s="204">
        <v>54.2</v>
      </c>
      <c r="E14" s="142">
        <v>52441</v>
      </c>
      <c r="F14" s="142">
        <v>2337</v>
      </c>
      <c r="G14" s="145">
        <v>529</v>
      </c>
      <c r="H14" s="190">
        <v>54.777999999999999</v>
      </c>
      <c r="I14" s="142">
        <v>55309</v>
      </c>
      <c r="J14" s="208">
        <v>5.46</v>
      </c>
    </row>
    <row r="15" spans="1:10" x14ac:dyDescent="0.25">
      <c r="A15" s="156">
        <v>1851</v>
      </c>
      <c r="B15" s="145">
        <v>329096</v>
      </c>
      <c r="C15" s="143">
        <v>5063</v>
      </c>
      <c r="D15" s="204">
        <v>63</v>
      </c>
      <c r="E15" s="142">
        <v>63153</v>
      </c>
      <c r="F15" s="142">
        <v>1547</v>
      </c>
      <c r="G15" s="145">
        <v>1032</v>
      </c>
      <c r="H15" s="142">
        <v>64700</v>
      </c>
      <c r="I15" s="142">
        <v>64854</v>
      </c>
      <c r="J15" s="208">
        <v>2.62</v>
      </c>
    </row>
    <row r="16" spans="1:10" x14ac:dyDescent="0.25">
      <c r="A16" s="156">
        <v>1861</v>
      </c>
      <c r="B16" s="145">
        <v>395503</v>
      </c>
      <c r="C16" s="143">
        <v>5063</v>
      </c>
      <c r="D16" s="204">
        <v>78</v>
      </c>
      <c r="E16" s="142">
        <v>82609</v>
      </c>
      <c r="F16" s="142">
        <v>4022</v>
      </c>
      <c r="G16" s="145">
        <v>962</v>
      </c>
      <c r="H16" s="142">
        <v>86611</v>
      </c>
      <c r="I16" s="142">
        <v>83588</v>
      </c>
      <c r="J16" s="208">
        <v>1.17</v>
      </c>
    </row>
    <row r="17" spans="1:10" x14ac:dyDescent="0.25">
      <c r="A17" s="156">
        <v>1871</v>
      </c>
      <c r="B17" s="145">
        <v>477732</v>
      </c>
      <c r="C17" s="143">
        <v>5063</v>
      </c>
      <c r="D17" s="204">
        <v>94</v>
      </c>
      <c r="E17" s="190">
        <v>100.876</v>
      </c>
      <c r="F17" s="142">
        <v>2134</v>
      </c>
      <c r="G17" s="145">
        <v>1025</v>
      </c>
      <c r="H17" s="142">
        <v>103010</v>
      </c>
      <c r="I17" s="190">
        <v>106.861</v>
      </c>
      <c r="J17" s="208">
        <v>5.6</v>
      </c>
    </row>
    <row r="18" spans="1:10" x14ac:dyDescent="0.25">
      <c r="A18" s="156">
        <v>1881</v>
      </c>
      <c r="B18" s="145">
        <v>511415</v>
      </c>
      <c r="C18" s="143">
        <v>6111</v>
      </c>
      <c r="D18" s="204">
        <v>84</v>
      </c>
      <c r="E18" s="142">
        <v>106238</v>
      </c>
      <c r="F18" s="142">
        <v>12264</v>
      </c>
      <c r="G18" s="145">
        <v>377</v>
      </c>
      <c r="H18" s="142">
        <v>118502</v>
      </c>
      <c r="I18" s="142">
        <v>112710</v>
      </c>
      <c r="J18" s="208">
        <v>5.74</v>
      </c>
    </row>
    <row r="19" spans="1:10" x14ac:dyDescent="0.25">
      <c r="A19" s="156">
        <v>1891</v>
      </c>
      <c r="B19" s="145">
        <v>565714</v>
      </c>
      <c r="C19" s="209">
        <v>11861</v>
      </c>
      <c r="D19" s="204">
        <v>93</v>
      </c>
      <c r="E19" s="142">
        <v>134339</v>
      </c>
      <c r="F19" s="142">
        <v>6491</v>
      </c>
      <c r="G19" s="145">
        <v>768</v>
      </c>
      <c r="H19" s="142">
        <v>140830</v>
      </c>
      <c r="I19" s="142">
        <v>144828</v>
      </c>
      <c r="J19" s="208">
        <v>7.24</v>
      </c>
    </row>
    <row r="20" spans="1:10" x14ac:dyDescent="0.25">
      <c r="A20" s="156">
        <v>1901</v>
      </c>
      <c r="B20" s="145">
        <v>741124</v>
      </c>
      <c r="C20" s="209">
        <v>12687</v>
      </c>
      <c r="D20" s="204">
        <v>58</v>
      </c>
      <c r="E20" s="142">
        <v>155526</v>
      </c>
      <c r="F20" s="142">
        <v>7225</v>
      </c>
      <c r="G20" s="145">
        <v>1535</v>
      </c>
      <c r="H20" s="142">
        <v>162751</v>
      </c>
      <c r="I20" s="142">
        <v>163548</v>
      </c>
      <c r="J20" s="208">
        <v>4.9000000000000004</v>
      </c>
    </row>
    <row r="21" spans="1:10" x14ac:dyDescent="0.25">
      <c r="A21" s="159">
        <v>1911</v>
      </c>
      <c r="B21" s="151">
        <v>784496</v>
      </c>
      <c r="C21" s="207">
        <v>12975</v>
      </c>
      <c r="D21" s="203">
        <v>62</v>
      </c>
      <c r="E21" s="150">
        <v>163057</v>
      </c>
      <c r="F21" s="150">
        <v>20903</v>
      </c>
      <c r="G21" s="151">
        <v>487</v>
      </c>
      <c r="H21" s="150">
        <v>183960</v>
      </c>
      <c r="I21" s="150">
        <v>167896</v>
      </c>
      <c r="J21" s="206">
        <v>2.9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7"/>
  <sheetViews>
    <sheetView showGridLines="0" workbookViewId="0">
      <selection activeCell="C19" sqref="C19"/>
    </sheetView>
  </sheetViews>
  <sheetFormatPr defaultRowHeight="15.75" x14ac:dyDescent="0.25"/>
  <cols>
    <col min="1" max="1" width="23" style="85" customWidth="1"/>
    <col min="2" max="2" width="19.140625" style="85" customWidth="1"/>
    <col min="3" max="3" width="15.5703125" style="85" customWidth="1"/>
    <col min="4" max="4" width="13.7109375" style="85" bestFit="1" customWidth="1"/>
    <col min="5" max="16384" width="9.140625" style="85"/>
  </cols>
  <sheetData>
    <row r="1" spans="1:4" x14ac:dyDescent="0.25">
      <c r="A1" s="351" t="s">
        <v>252</v>
      </c>
      <c r="B1" s="351"/>
      <c r="C1" s="351"/>
      <c r="D1" s="361"/>
    </row>
    <row r="2" spans="1:4" x14ac:dyDescent="0.25">
      <c r="A2" s="86"/>
      <c r="B2" s="86"/>
      <c r="C2" s="86"/>
      <c r="D2" s="214"/>
    </row>
    <row r="3" spans="1:4" ht="31.5" x14ac:dyDescent="0.25">
      <c r="A3" s="94" t="s">
        <v>251</v>
      </c>
      <c r="B3" s="94" t="s">
        <v>250</v>
      </c>
      <c r="C3" s="94" t="s">
        <v>249</v>
      </c>
      <c r="D3" s="94" t="s">
        <v>248</v>
      </c>
    </row>
    <row r="4" spans="1:4" x14ac:dyDescent="0.25">
      <c r="A4" s="146" t="s">
        <v>247</v>
      </c>
      <c r="B4" s="146" t="s">
        <v>247</v>
      </c>
      <c r="C4" s="146" t="s">
        <v>247</v>
      </c>
      <c r="D4" s="146" t="s">
        <v>247</v>
      </c>
    </row>
    <row r="5" spans="1:4" x14ac:dyDescent="0.25">
      <c r="A5" s="44" t="s">
        <v>246</v>
      </c>
      <c r="B5" s="44" t="s">
        <v>245</v>
      </c>
      <c r="C5" s="184" t="s">
        <v>244</v>
      </c>
      <c r="D5" s="44" t="s">
        <v>243</v>
      </c>
    </row>
    <row r="6" spans="1:4" x14ac:dyDescent="0.25">
      <c r="A6" s="213"/>
      <c r="B6" s="141"/>
      <c r="D6" s="44"/>
    </row>
    <row r="7" spans="1:4" x14ac:dyDescent="0.25">
      <c r="A7" s="355" t="s">
        <v>242</v>
      </c>
      <c r="B7" s="365"/>
      <c r="C7" s="365"/>
      <c r="D7" s="365"/>
    </row>
  </sheetData>
  <mergeCells count="2">
    <mergeCell ref="A7:D7"/>
    <mergeCell ref="A1:D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35"/>
  <sheetViews>
    <sheetView showGridLines="0" workbookViewId="0">
      <selection activeCell="L18" sqref="L18"/>
    </sheetView>
  </sheetViews>
  <sheetFormatPr defaultRowHeight="15.75" x14ac:dyDescent="0.25"/>
  <cols>
    <col min="1" max="1" width="7.140625" style="216" bestFit="1" customWidth="1"/>
    <col min="2" max="2" width="11.140625" style="85" customWidth="1"/>
    <col min="3" max="8" width="9.42578125" style="85" customWidth="1"/>
    <col min="9" max="9" width="10.28515625" style="85" customWidth="1"/>
    <col min="10" max="10" width="9.42578125" style="85" customWidth="1"/>
    <col min="11" max="16384" width="9.140625" style="85"/>
  </cols>
  <sheetData>
    <row r="1" spans="1:10" x14ac:dyDescent="0.25">
      <c r="A1" s="355" t="s">
        <v>263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x14ac:dyDescent="0.25">
      <c r="A2" s="177"/>
      <c r="B2" s="177"/>
      <c r="C2" s="177"/>
      <c r="D2" s="177"/>
      <c r="E2" s="177"/>
      <c r="F2" s="177"/>
      <c r="G2" s="177"/>
      <c r="H2" s="177"/>
      <c r="I2" s="177"/>
      <c r="J2" s="177"/>
    </row>
    <row r="3" spans="1:10" ht="31.5" x14ac:dyDescent="0.25">
      <c r="A3" s="44" t="s">
        <v>172</v>
      </c>
      <c r="B3" s="44" t="s">
        <v>262</v>
      </c>
      <c r="C3" s="44" t="s">
        <v>261</v>
      </c>
      <c r="D3" s="44" t="s">
        <v>260</v>
      </c>
      <c r="E3" s="44" t="s">
        <v>259</v>
      </c>
      <c r="F3" s="44" t="s">
        <v>258</v>
      </c>
      <c r="G3" s="218" t="s">
        <v>257</v>
      </c>
      <c r="H3" s="218" t="s">
        <v>256</v>
      </c>
      <c r="I3" s="186" t="s">
        <v>255</v>
      </c>
      <c r="J3" s="186" t="s">
        <v>254</v>
      </c>
    </row>
    <row r="4" spans="1:10" x14ac:dyDescent="0.25">
      <c r="A4" s="156">
        <v>1783</v>
      </c>
      <c r="B4" s="142">
        <v>155</v>
      </c>
      <c r="C4" s="138">
        <v>66</v>
      </c>
      <c r="D4" s="142">
        <v>118</v>
      </c>
      <c r="E4" s="142">
        <v>366</v>
      </c>
      <c r="F4" s="142">
        <v>479</v>
      </c>
      <c r="G4" s="142">
        <v>174</v>
      </c>
      <c r="H4" s="142">
        <v>66</v>
      </c>
      <c r="I4" s="142">
        <v>719</v>
      </c>
      <c r="J4" s="87"/>
    </row>
    <row r="5" spans="1:10" x14ac:dyDescent="0.25">
      <c r="A5" s="159">
        <v>1784</v>
      </c>
      <c r="B5" s="150">
        <v>425</v>
      </c>
      <c r="C5" s="138">
        <v>1</v>
      </c>
      <c r="D5" s="150">
        <v>146</v>
      </c>
      <c r="E5" s="150">
        <v>309</v>
      </c>
      <c r="F5" s="150">
        <v>671</v>
      </c>
      <c r="G5" s="142">
        <v>161</v>
      </c>
      <c r="H5" s="150">
        <v>45</v>
      </c>
      <c r="I5" s="150">
        <v>877</v>
      </c>
      <c r="J5" s="87"/>
    </row>
    <row r="6" spans="1:10" x14ac:dyDescent="0.25">
      <c r="A6" s="159">
        <v>1785</v>
      </c>
      <c r="B6" s="142">
        <v>218</v>
      </c>
      <c r="C6" s="138">
        <v>0</v>
      </c>
      <c r="D6" s="150">
        <v>292</v>
      </c>
      <c r="E6" s="150">
        <v>380</v>
      </c>
      <c r="F6" s="150">
        <v>576</v>
      </c>
      <c r="G6" s="142">
        <v>126</v>
      </c>
      <c r="H6" s="150">
        <v>42</v>
      </c>
      <c r="I6" s="150">
        <v>744</v>
      </c>
      <c r="J6" s="87"/>
    </row>
    <row r="7" spans="1:10" x14ac:dyDescent="0.25">
      <c r="A7" s="159">
        <v>1786</v>
      </c>
      <c r="B7" s="150">
        <v>348</v>
      </c>
      <c r="C7" s="138">
        <v>2</v>
      </c>
      <c r="D7" s="150">
        <v>177</v>
      </c>
      <c r="E7" s="150">
        <v>386</v>
      </c>
      <c r="F7" s="150">
        <v>706</v>
      </c>
      <c r="G7" s="150">
        <v>179</v>
      </c>
      <c r="H7" s="150">
        <v>56</v>
      </c>
      <c r="I7" s="150">
        <v>941</v>
      </c>
      <c r="J7" s="87"/>
    </row>
    <row r="8" spans="1:10" x14ac:dyDescent="0.25">
      <c r="A8" s="159">
        <v>1787</v>
      </c>
      <c r="B8" s="150">
        <v>410</v>
      </c>
      <c r="C8" s="136">
        <v>23</v>
      </c>
      <c r="D8" s="150">
        <v>240</v>
      </c>
      <c r="E8" s="150">
        <v>421</v>
      </c>
      <c r="F8" s="150">
        <v>746</v>
      </c>
      <c r="G8" s="150">
        <v>205</v>
      </c>
      <c r="H8" s="150">
        <v>65</v>
      </c>
      <c r="I8" s="142">
        <v>1016</v>
      </c>
      <c r="J8" s="87"/>
    </row>
    <row r="9" spans="1:10" x14ac:dyDescent="0.25">
      <c r="A9" s="159">
        <v>1788</v>
      </c>
      <c r="B9" s="150">
        <v>399</v>
      </c>
      <c r="C9" s="138">
        <v>1</v>
      </c>
      <c r="D9" s="150">
        <v>302</v>
      </c>
      <c r="E9" s="150">
        <v>388</v>
      </c>
      <c r="F9" s="150">
        <v>770</v>
      </c>
      <c r="G9" s="142">
        <v>221</v>
      </c>
      <c r="H9" s="142">
        <v>68</v>
      </c>
      <c r="I9" s="150">
        <v>1057</v>
      </c>
      <c r="J9" s="87"/>
    </row>
    <row r="10" spans="1:10" x14ac:dyDescent="0.25">
      <c r="A10" s="156">
        <v>1789</v>
      </c>
      <c r="B10" s="142">
        <v>366</v>
      </c>
      <c r="C10" s="138">
        <v>23</v>
      </c>
      <c r="D10" s="142">
        <v>135</v>
      </c>
      <c r="E10" s="142">
        <v>471</v>
      </c>
      <c r="F10" s="142">
        <v>794</v>
      </c>
      <c r="G10" s="142">
        <v>188</v>
      </c>
      <c r="H10" s="142">
        <v>76</v>
      </c>
      <c r="I10" s="142">
        <v>1058</v>
      </c>
      <c r="J10" s="87"/>
    </row>
    <row r="11" spans="1:10" x14ac:dyDescent="0.25">
      <c r="A11" s="156">
        <v>1790</v>
      </c>
      <c r="B11" s="142">
        <v>336</v>
      </c>
      <c r="C11" s="138">
        <v>33</v>
      </c>
      <c r="D11" s="142">
        <v>155</v>
      </c>
      <c r="E11" s="142">
        <v>593</v>
      </c>
      <c r="F11" s="142">
        <v>903</v>
      </c>
      <c r="G11" s="142">
        <v>247</v>
      </c>
      <c r="H11" s="142">
        <v>86</v>
      </c>
      <c r="I11" s="142">
        <v>1236</v>
      </c>
      <c r="J11" s="142">
        <v>2079</v>
      </c>
    </row>
    <row r="12" spans="1:10" x14ac:dyDescent="0.25">
      <c r="A12" s="156">
        <v>1791</v>
      </c>
      <c r="B12" s="142">
        <v>607</v>
      </c>
      <c r="C12" s="138">
        <v>4</v>
      </c>
      <c r="D12" s="142">
        <v>132</v>
      </c>
      <c r="E12" s="142">
        <v>560</v>
      </c>
      <c r="F12" s="142">
        <v>984</v>
      </c>
      <c r="G12" s="142">
        <v>320</v>
      </c>
      <c r="H12" s="142">
        <v>63</v>
      </c>
      <c r="I12" s="142">
        <v>1367</v>
      </c>
      <c r="J12" s="142">
        <v>1912</v>
      </c>
    </row>
    <row r="13" spans="1:10" x14ac:dyDescent="0.25">
      <c r="A13" s="156">
        <v>1792</v>
      </c>
      <c r="B13" s="142">
        <v>202</v>
      </c>
      <c r="C13" s="138">
        <v>58</v>
      </c>
      <c r="D13" s="142">
        <v>205</v>
      </c>
      <c r="E13" s="142">
        <v>461</v>
      </c>
      <c r="F13" s="142">
        <v>664</v>
      </c>
      <c r="G13" s="142">
        <v>184</v>
      </c>
      <c r="H13" s="142">
        <v>45</v>
      </c>
      <c r="I13" s="142">
        <v>893</v>
      </c>
      <c r="J13" s="142">
        <v>2190</v>
      </c>
    </row>
    <row r="14" spans="1:10" x14ac:dyDescent="0.25">
      <c r="A14" s="156">
        <v>1793</v>
      </c>
      <c r="B14" s="142">
        <v>389</v>
      </c>
      <c r="C14" s="138">
        <v>5</v>
      </c>
      <c r="D14" s="142">
        <v>183</v>
      </c>
      <c r="E14" s="142">
        <v>441</v>
      </c>
      <c r="F14" s="142">
        <v>807</v>
      </c>
      <c r="G14" s="142">
        <v>239</v>
      </c>
      <c r="H14" s="142">
        <v>80</v>
      </c>
      <c r="I14" s="142">
        <v>1126</v>
      </c>
      <c r="J14" s="142">
        <v>2445</v>
      </c>
    </row>
    <row r="15" spans="1:10" x14ac:dyDescent="0.25">
      <c r="A15" s="159">
        <v>1794</v>
      </c>
      <c r="B15" s="150">
        <v>235</v>
      </c>
      <c r="C15" s="136">
        <v>7</v>
      </c>
      <c r="D15" s="142">
        <v>126</v>
      </c>
      <c r="E15" s="150">
        <v>340</v>
      </c>
      <c r="F15" s="150">
        <v>553</v>
      </c>
      <c r="G15" s="150">
        <v>144</v>
      </c>
      <c r="H15" s="142">
        <v>62</v>
      </c>
      <c r="I15" s="150">
        <v>759</v>
      </c>
      <c r="J15" s="150">
        <v>1700</v>
      </c>
    </row>
    <row r="16" spans="1:10" x14ac:dyDescent="0.25">
      <c r="A16" s="156">
        <v>1795</v>
      </c>
      <c r="B16" s="142">
        <v>402</v>
      </c>
      <c r="C16" s="138">
        <v>46</v>
      </c>
      <c r="D16" s="142">
        <v>92</v>
      </c>
      <c r="E16" s="142">
        <v>462</v>
      </c>
      <c r="F16" s="142">
        <v>761</v>
      </c>
      <c r="G16" s="142">
        <v>225</v>
      </c>
      <c r="H16" s="142">
        <v>62</v>
      </c>
      <c r="I16" s="142">
        <v>1048</v>
      </c>
      <c r="J16" s="142">
        <v>2297</v>
      </c>
    </row>
    <row r="17" spans="1:10" x14ac:dyDescent="0.25">
      <c r="A17" s="156">
        <v>1796</v>
      </c>
      <c r="B17" s="142">
        <v>177</v>
      </c>
      <c r="C17" s="138">
        <v>92</v>
      </c>
      <c r="D17" s="142">
        <v>137</v>
      </c>
      <c r="E17" s="142">
        <v>392</v>
      </c>
      <c r="F17" s="142">
        <v>562</v>
      </c>
      <c r="G17" s="142">
        <v>181</v>
      </c>
      <c r="H17" s="142">
        <v>54</v>
      </c>
      <c r="I17" s="142">
        <v>797</v>
      </c>
      <c r="J17" s="142">
        <v>1813</v>
      </c>
    </row>
    <row r="18" spans="1:10" x14ac:dyDescent="0.25">
      <c r="A18" s="159">
        <v>1797</v>
      </c>
      <c r="B18" s="150">
        <v>354</v>
      </c>
      <c r="C18" s="136">
        <v>5</v>
      </c>
      <c r="D18" s="150">
        <v>183</v>
      </c>
      <c r="E18" s="150">
        <v>373</v>
      </c>
      <c r="F18" s="150">
        <v>586</v>
      </c>
      <c r="G18" s="150">
        <v>241</v>
      </c>
      <c r="H18" s="150">
        <v>57</v>
      </c>
      <c r="I18" s="150">
        <v>884</v>
      </c>
      <c r="J18" s="150">
        <v>2064</v>
      </c>
    </row>
    <row r="19" spans="1:10" x14ac:dyDescent="0.25">
      <c r="A19" s="156">
        <v>1798</v>
      </c>
      <c r="B19" s="142">
        <v>309</v>
      </c>
      <c r="C19" s="138">
        <v>3</v>
      </c>
      <c r="D19" s="142">
        <v>107</v>
      </c>
      <c r="E19" s="142">
        <v>425</v>
      </c>
      <c r="F19" s="142">
        <v>642</v>
      </c>
      <c r="G19" s="142">
        <v>181</v>
      </c>
      <c r="H19" s="142">
        <v>41</v>
      </c>
      <c r="I19" s="142">
        <v>864</v>
      </c>
      <c r="J19" s="142">
        <v>2181</v>
      </c>
    </row>
    <row r="20" spans="1:10" x14ac:dyDescent="0.25">
      <c r="A20" s="159">
        <v>1799</v>
      </c>
      <c r="B20" s="150">
        <v>370</v>
      </c>
      <c r="C20" s="136">
        <v>43</v>
      </c>
      <c r="D20" s="142">
        <v>180</v>
      </c>
      <c r="E20" s="150">
        <v>564</v>
      </c>
      <c r="F20" s="150">
        <v>783</v>
      </c>
      <c r="G20" s="150">
        <v>244</v>
      </c>
      <c r="H20" s="150">
        <v>78</v>
      </c>
      <c r="I20" s="150">
        <v>1105</v>
      </c>
      <c r="J20" s="150">
        <v>2499</v>
      </c>
    </row>
    <row r="21" spans="1:10" x14ac:dyDescent="0.25">
      <c r="A21" s="156">
        <v>1800</v>
      </c>
      <c r="B21" s="150">
        <v>257</v>
      </c>
      <c r="C21" s="138">
        <v>21</v>
      </c>
      <c r="D21" s="150">
        <v>125</v>
      </c>
      <c r="E21" s="150">
        <v>304</v>
      </c>
      <c r="F21" s="150">
        <v>545</v>
      </c>
      <c r="G21" s="150">
        <v>148</v>
      </c>
      <c r="H21" s="150">
        <v>53</v>
      </c>
      <c r="I21" s="150">
        <v>746</v>
      </c>
      <c r="J21" s="150">
        <v>2096</v>
      </c>
    </row>
    <row r="22" spans="1:10" x14ac:dyDescent="0.25">
      <c r="A22" s="156">
        <v>1801</v>
      </c>
      <c r="B22" s="150">
        <v>245</v>
      </c>
      <c r="C22" s="138">
        <v>8</v>
      </c>
      <c r="D22" s="150">
        <v>89</v>
      </c>
      <c r="E22" s="150">
        <v>388</v>
      </c>
      <c r="F22" s="150">
        <v>494</v>
      </c>
      <c r="G22" s="142">
        <v>211</v>
      </c>
      <c r="H22" s="142">
        <v>61</v>
      </c>
      <c r="I22" s="150">
        <v>766</v>
      </c>
      <c r="J22" s="150">
        <v>1928</v>
      </c>
    </row>
    <row r="23" spans="1:10" x14ac:dyDescent="0.25">
      <c r="A23" s="156">
        <v>1802</v>
      </c>
      <c r="B23" s="150">
        <v>156</v>
      </c>
      <c r="C23" s="138">
        <v>168</v>
      </c>
      <c r="D23" s="150">
        <v>247</v>
      </c>
      <c r="E23" s="150">
        <v>477</v>
      </c>
      <c r="F23" s="150">
        <v>544</v>
      </c>
      <c r="G23" s="150">
        <v>326</v>
      </c>
      <c r="H23" s="150">
        <v>155</v>
      </c>
      <c r="I23" s="150">
        <v>985</v>
      </c>
      <c r="J23" s="150">
        <v>2325</v>
      </c>
    </row>
    <row r="24" spans="1:10" x14ac:dyDescent="0.25">
      <c r="A24" s="156">
        <v>1803</v>
      </c>
      <c r="B24" s="142">
        <v>194</v>
      </c>
      <c r="C24" s="138">
        <v>45</v>
      </c>
      <c r="D24" s="142">
        <v>242</v>
      </c>
      <c r="E24" s="142">
        <v>468</v>
      </c>
      <c r="F24" s="142">
        <v>610</v>
      </c>
      <c r="G24" s="142">
        <v>243</v>
      </c>
      <c r="H24" s="142">
        <v>87</v>
      </c>
      <c r="I24" s="142">
        <v>940</v>
      </c>
      <c r="J24" s="142">
        <v>2438</v>
      </c>
    </row>
    <row r="25" spans="1:10" x14ac:dyDescent="0.25">
      <c r="A25" s="156">
        <v>1804</v>
      </c>
      <c r="B25" s="142">
        <v>213</v>
      </c>
      <c r="C25" s="138">
        <v>27</v>
      </c>
      <c r="D25" s="142">
        <v>146</v>
      </c>
      <c r="E25" s="142">
        <v>468</v>
      </c>
      <c r="F25" s="142">
        <v>583</v>
      </c>
      <c r="G25" s="142">
        <v>192</v>
      </c>
      <c r="H25" s="142">
        <v>88</v>
      </c>
      <c r="I25" s="142">
        <v>863</v>
      </c>
      <c r="J25" s="142">
        <v>2224</v>
      </c>
    </row>
    <row r="26" spans="1:10" x14ac:dyDescent="0.25">
      <c r="A26" s="156">
        <v>1805</v>
      </c>
      <c r="B26" s="142">
        <v>56</v>
      </c>
      <c r="C26" s="138">
        <v>99</v>
      </c>
      <c r="D26" s="142">
        <v>116</v>
      </c>
      <c r="E26" s="142">
        <v>550</v>
      </c>
      <c r="F26" s="142">
        <v>616</v>
      </c>
      <c r="G26" s="142">
        <v>188</v>
      </c>
      <c r="H26" s="142">
        <v>80</v>
      </c>
      <c r="I26" s="142">
        <v>884</v>
      </c>
      <c r="J26" s="142">
        <v>2389</v>
      </c>
    </row>
    <row r="27" spans="1:10" x14ac:dyDescent="0.25">
      <c r="A27" s="156">
        <v>1806</v>
      </c>
      <c r="B27" s="142">
        <v>28</v>
      </c>
      <c r="C27" s="138">
        <v>56</v>
      </c>
      <c r="D27" s="142">
        <v>151</v>
      </c>
      <c r="E27" s="142">
        <v>564</v>
      </c>
      <c r="F27" s="142">
        <v>517</v>
      </c>
      <c r="G27" s="142">
        <v>188</v>
      </c>
      <c r="H27" s="142">
        <v>81</v>
      </c>
      <c r="I27" s="142">
        <v>786</v>
      </c>
      <c r="J27" s="142">
        <v>2280</v>
      </c>
    </row>
    <row r="28" spans="1:10" x14ac:dyDescent="0.25">
      <c r="A28" s="159">
        <v>1807</v>
      </c>
      <c r="B28" s="150">
        <v>97</v>
      </c>
      <c r="C28" s="138">
        <v>16</v>
      </c>
      <c r="D28" s="150">
        <v>163</v>
      </c>
      <c r="E28" s="150">
        <v>574</v>
      </c>
      <c r="F28" s="150">
        <v>595</v>
      </c>
      <c r="G28" s="142">
        <v>211</v>
      </c>
      <c r="H28" s="150">
        <v>93</v>
      </c>
      <c r="I28" s="150">
        <v>899</v>
      </c>
      <c r="J28" s="150">
        <v>2463</v>
      </c>
    </row>
    <row r="29" spans="1:10" x14ac:dyDescent="0.25">
      <c r="A29" s="156">
        <v>1808</v>
      </c>
      <c r="B29" s="150">
        <v>51</v>
      </c>
      <c r="C29" s="136">
        <v>787</v>
      </c>
      <c r="D29" s="142">
        <v>180</v>
      </c>
      <c r="E29" s="150">
        <v>697</v>
      </c>
      <c r="F29" s="150">
        <v>1079</v>
      </c>
      <c r="G29" s="150">
        <v>521</v>
      </c>
      <c r="H29" s="150">
        <v>175</v>
      </c>
      <c r="I29" s="150">
        <v>1775</v>
      </c>
      <c r="J29" s="150">
        <v>3265</v>
      </c>
    </row>
    <row r="30" spans="1:10" x14ac:dyDescent="0.25">
      <c r="A30" s="156">
        <v>1809</v>
      </c>
      <c r="B30" s="142">
        <v>159</v>
      </c>
      <c r="C30" s="138">
        <v>44</v>
      </c>
      <c r="D30" s="142">
        <v>147</v>
      </c>
      <c r="E30" s="142">
        <v>784</v>
      </c>
      <c r="F30" s="142">
        <v>782</v>
      </c>
      <c r="G30" s="142">
        <v>287</v>
      </c>
      <c r="H30" s="142">
        <v>118</v>
      </c>
      <c r="I30" s="142">
        <v>1187</v>
      </c>
      <c r="J30" s="142">
        <v>2368</v>
      </c>
    </row>
    <row r="31" spans="1:10" x14ac:dyDescent="0.25">
      <c r="A31" s="156">
        <v>1810</v>
      </c>
      <c r="B31" s="142">
        <v>28</v>
      </c>
      <c r="C31" s="136">
        <v>19</v>
      </c>
      <c r="D31" s="150">
        <v>97</v>
      </c>
      <c r="E31" s="142">
        <v>801</v>
      </c>
      <c r="F31" s="150">
        <v>765</v>
      </c>
      <c r="G31" s="150">
        <v>169</v>
      </c>
      <c r="H31" s="150">
        <v>93</v>
      </c>
      <c r="I31" s="150">
        <v>1027</v>
      </c>
      <c r="J31" s="150">
        <v>2367</v>
      </c>
    </row>
    <row r="32" spans="1:10" x14ac:dyDescent="0.25">
      <c r="A32" s="156">
        <v>1811</v>
      </c>
      <c r="B32" s="150">
        <v>109</v>
      </c>
      <c r="C32" s="136">
        <v>267</v>
      </c>
      <c r="D32" s="150">
        <v>175</v>
      </c>
      <c r="E32" s="150">
        <v>657</v>
      </c>
      <c r="F32" s="150">
        <v>769</v>
      </c>
      <c r="G32" s="150">
        <v>341</v>
      </c>
      <c r="H32" s="150">
        <v>164</v>
      </c>
      <c r="I32" s="150">
        <v>1274</v>
      </c>
      <c r="J32" s="142">
        <v>2622</v>
      </c>
    </row>
    <row r="33" spans="1:10" x14ac:dyDescent="0.25">
      <c r="A33" s="217">
        <v>1812</v>
      </c>
      <c r="B33" s="150">
        <v>78</v>
      </c>
      <c r="C33" s="136">
        <v>304</v>
      </c>
      <c r="D33" s="150">
        <v>105</v>
      </c>
      <c r="E33" s="150">
        <v>584</v>
      </c>
      <c r="F33" s="150">
        <v>804</v>
      </c>
      <c r="G33" s="150">
        <v>371</v>
      </c>
      <c r="H33" s="150">
        <v>103</v>
      </c>
      <c r="I33" s="150">
        <v>1278</v>
      </c>
      <c r="J33" s="150">
        <v>2716</v>
      </c>
    </row>
    <row r="34" spans="1:10" x14ac:dyDescent="0.25">
      <c r="A34" s="217"/>
      <c r="B34" s="150"/>
      <c r="C34" s="150"/>
      <c r="D34" s="150"/>
      <c r="E34" s="150"/>
      <c r="F34" s="150"/>
      <c r="G34" s="150"/>
      <c r="H34" s="150"/>
      <c r="I34" s="150"/>
      <c r="J34" s="150"/>
    </row>
    <row r="35" spans="1:10" x14ac:dyDescent="0.25">
      <c r="A35" s="351" t="s">
        <v>253</v>
      </c>
      <c r="B35" s="351"/>
      <c r="C35" s="361"/>
      <c r="D35" s="361"/>
      <c r="E35" s="361"/>
      <c r="F35" s="361"/>
      <c r="G35" s="361"/>
      <c r="H35" s="361"/>
      <c r="I35" s="361"/>
      <c r="J35" s="361"/>
    </row>
  </sheetData>
  <mergeCells count="2">
    <mergeCell ref="A1:J1"/>
    <mergeCell ref="A35:J3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19"/>
  <sheetViews>
    <sheetView showGridLines="0" workbookViewId="0">
      <selection activeCell="F16" sqref="F16"/>
    </sheetView>
  </sheetViews>
  <sheetFormatPr defaultRowHeight="15.75" x14ac:dyDescent="0.25"/>
  <cols>
    <col min="1" max="1" width="20.140625" style="85" customWidth="1"/>
    <col min="2" max="16384" width="9.140625" style="85"/>
  </cols>
  <sheetData>
    <row r="1" spans="1:2" x14ac:dyDescent="0.25">
      <c r="A1" s="355" t="s">
        <v>275</v>
      </c>
      <c r="B1" s="355"/>
    </row>
    <row r="2" spans="1:2" x14ac:dyDescent="0.25">
      <c r="A2" s="177"/>
      <c r="B2" s="177"/>
    </row>
    <row r="3" spans="1:2" x14ac:dyDescent="0.25">
      <c r="A3" s="215" t="s">
        <v>218</v>
      </c>
      <c r="B3" s="194" t="s">
        <v>274</v>
      </c>
    </row>
    <row r="4" spans="1:2" x14ac:dyDescent="0.25">
      <c r="A4" s="160" t="s">
        <v>273</v>
      </c>
      <c r="B4" s="220">
        <v>24.8</v>
      </c>
    </row>
    <row r="5" spans="1:2" x14ac:dyDescent="0.25">
      <c r="A5" s="148" t="s">
        <v>272</v>
      </c>
      <c r="B5" s="220">
        <v>26.8</v>
      </c>
    </row>
    <row r="6" spans="1:2" x14ac:dyDescent="0.25">
      <c r="A6" s="160" t="s">
        <v>271</v>
      </c>
      <c r="B6" s="220">
        <v>31.5</v>
      </c>
    </row>
    <row r="7" spans="1:2" x14ac:dyDescent="0.25">
      <c r="A7" s="160" t="s">
        <v>270</v>
      </c>
      <c r="B7" s="220">
        <v>33</v>
      </c>
    </row>
    <row r="8" spans="1:2" x14ac:dyDescent="0.25">
      <c r="A8" s="148" t="s">
        <v>269</v>
      </c>
      <c r="B8" s="219">
        <v>31</v>
      </c>
    </row>
    <row r="9" spans="1:2" x14ac:dyDescent="0.25">
      <c r="A9" s="160" t="s">
        <v>268</v>
      </c>
      <c r="B9" s="220">
        <v>39.9</v>
      </c>
    </row>
    <row r="10" spans="1:2" x14ac:dyDescent="0.25">
      <c r="A10" s="148" t="s">
        <v>267</v>
      </c>
      <c r="B10" s="219">
        <v>38.200000000000003</v>
      </c>
    </row>
    <row r="11" spans="1:2" x14ac:dyDescent="0.25">
      <c r="A11" s="148" t="s">
        <v>266</v>
      </c>
      <c r="B11" s="219">
        <v>29.6</v>
      </c>
    </row>
    <row r="12" spans="1:2" x14ac:dyDescent="0.25">
      <c r="A12" s="148" t="s">
        <v>265</v>
      </c>
      <c r="B12" s="219">
        <v>30.5</v>
      </c>
    </row>
    <row r="13" spans="1:2" x14ac:dyDescent="0.25">
      <c r="A13" s="160">
        <v>1871</v>
      </c>
      <c r="B13" s="220">
        <v>30.6</v>
      </c>
    </row>
    <row r="14" spans="1:2" x14ac:dyDescent="0.25">
      <c r="A14" s="160">
        <v>1881</v>
      </c>
      <c r="B14" s="220">
        <v>25.6</v>
      </c>
    </row>
    <row r="15" spans="1:2" x14ac:dyDescent="0.25">
      <c r="A15" s="148">
        <v>1891</v>
      </c>
      <c r="B15" s="219">
        <v>22.7</v>
      </c>
    </row>
    <row r="16" spans="1:2" x14ac:dyDescent="0.25">
      <c r="A16" s="148">
        <v>1901</v>
      </c>
      <c r="B16" s="220">
        <v>21.1</v>
      </c>
    </row>
    <row r="17" spans="1:2" x14ac:dyDescent="0.25">
      <c r="A17" s="148">
        <v>1911</v>
      </c>
      <c r="B17" s="219">
        <v>17.3</v>
      </c>
    </row>
    <row r="18" spans="1:2" x14ac:dyDescent="0.25">
      <c r="A18" s="148"/>
      <c r="B18" s="219"/>
    </row>
    <row r="19" spans="1:2" x14ac:dyDescent="0.25">
      <c r="A19" s="149" t="s">
        <v>264</v>
      </c>
      <c r="B19" s="209"/>
    </row>
  </sheetData>
  <mergeCells count="1">
    <mergeCell ref="A1:B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13"/>
  <sheetViews>
    <sheetView showGridLines="0" workbookViewId="0">
      <selection activeCell="J9" sqref="J9"/>
    </sheetView>
  </sheetViews>
  <sheetFormatPr defaultRowHeight="15.75" x14ac:dyDescent="0.25"/>
  <cols>
    <col min="1" max="1" width="11.28515625" style="85" customWidth="1"/>
    <col min="2" max="6" width="12.42578125" style="85" customWidth="1"/>
    <col min="7" max="16384" width="9.140625" style="85"/>
  </cols>
  <sheetData>
    <row r="1" spans="1:6" x14ac:dyDescent="0.25">
      <c r="A1" s="355" t="s">
        <v>286</v>
      </c>
      <c r="B1" s="355"/>
      <c r="C1" s="355"/>
      <c r="D1" s="355"/>
      <c r="E1" s="355"/>
      <c r="F1" s="361"/>
    </row>
    <row r="2" spans="1:6" x14ac:dyDescent="0.25">
      <c r="A2" s="147" t="s">
        <v>285</v>
      </c>
      <c r="B2" s="171">
        <v>1821</v>
      </c>
      <c r="C2" s="171">
        <v>1831</v>
      </c>
      <c r="D2" s="171">
        <v>1841</v>
      </c>
      <c r="E2" s="171">
        <v>1851</v>
      </c>
      <c r="F2" s="171">
        <v>1861</v>
      </c>
    </row>
    <row r="3" spans="1:6" x14ac:dyDescent="0.25">
      <c r="A3" s="147" t="s">
        <v>284</v>
      </c>
      <c r="B3" s="226">
        <v>70.400000000000006</v>
      </c>
      <c r="C3" s="226">
        <v>66.099999999999994</v>
      </c>
      <c r="D3" s="226">
        <v>112.8</v>
      </c>
      <c r="E3" s="226">
        <v>110.1</v>
      </c>
      <c r="F3" s="226">
        <v>96.4</v>
      </c>
    </row>
    <row r="4" spans="1:6" x14ac:dyDescent="0.25">
      <c r="A4" s="44" t="s">
        <v>283</v>
      </c>
      <c r="B4" s="224">
        <v>11.9</v>
      </c>
      <c r="C4" s="224">
        <v>9.8000000000000007</v>
      </c>
      <c r="D4" s="226">
        <v>16.100000000000001</v>
      </c>
      <c r="E4" s="224">
        <v>16.3</v>
      </c>
      <c r="F4" s="224">
        <v>11.5</v>
      </c>
    </row>
    <row r="5" spans="1:6" x14ac:dyDescent="0.25">
      <c r="A5" s="44" t="s">
        <v>282</v>
      </c>
      <c r="B5" s="226">
        <v>6.6</v>
      </c>
      <c r="C5" s="226">
        <v>6.6</v>
      </c>
      <c r="D5" s="224">
        <v>9.3000000000000007</v>
      </c>
      <c r="E5" s="224">
        <v>7.2</v>
      </c>
      <c r="F5" s="224">
        <v>7.7</v>
      </c>
    </row>
    <row r="6" spans="1:6" x14ac:dyDescent="0.25">
      <c r="A6" s="181">
        <v>2029</v>
      </c>
      <c r="B6" s="226">
        <v>10.199999999999999</v>
      </c>
      <c r="C6" s="224">
        <v>8.6999999999999993</v>
      </c>
      <c r="D6" s="226">
        <v>11.1</v>
      </c>
      <c r="E6" s="224">
        <v>9.5</v>
      </c>
      <c r="F6" s="226">
        <v>10.199999999999999</v>
      </c>
    </row>
    <row r="7" spans="1:6" x14ac:dyDescent="0.25">
      <c r="A7" s="44" t="s">
        <v>281</v>
      </c>
      <c r="B7" s="224">
        <v>13.9</v>
      </c>
      <c r="C7" s="226">
        <v>11.8</v>
      </c>
      <c r="D7" s="224">
        <v>17.3</v>
      </c>
      <c r="E7" s="224">
        <v>13</v>
      </c>
      <c r="F7" s="224">
        <v>13.4</v>
      </c>
    </row>
    <row r="8" spans="1:6" x14ac:dyDescent="0.25">
      <c r="A8" s="44" t="s">
        <v>280</v>
      </c>
      <c r="B8" s="224">
        <v>16.7</v>
      </c>
      <c r="C8" s="224">
        <v>19.3</v>
      </c>
      <c r="D8" s="226">
        <v>26</v>
      </c>
      <c r="E8" s="226">
        <v>18.100000000000001</v>
      </c>
      <c r="F8" s="224">
        <v>17.5</v>
      </c>
    </row>
    <row r="9" spans="1:6" x14ac:dyDescent="0.25">
      <c r="A9" s="44" t="s">
        <v>279</v>
      </c>
      <c r="B9" s="226">
        <v>26.2</v>
      </c>
      <c r="C9" s="224">
        <v>30.2</v>
      </c>
      <c r="D9" s="224">
        <v>38.200000000000003</v>
      </c>
      <c r="E9" s="226">
        <v>28.2</v>
      </c>
      <c r="F9" s="224">
        <v>27.7</v>
      </c>
    </row>
    <row r="10" spans="1:6" x14ac:dyDescent="0.25">
      <c r="A10" s="44" t="s">
        <v>278</v>
      </c>
      <c r="B10" s="224">
        <v>42.8</v>
      </c>
      <c r="C10" s="224">
        <v>49</v>
      </c>
      <c r="D10" s="224">
        <v>65.8</v>
      </c>
      <c r="E10" s="224">
        <v>48.3</v>
      </c>
      <c r="F10" s="224">
        <v>51.7</v>
      </c>
    </row>
    <row r="11" spans="1:6" x14ac:dyDescent="0.25">
      <c r="A11" s="44" t="s">
        <v>277</v>
      </c>
      <c r="B11" s="224">
        <v>117.1</v>
      </c>
      <c r="C11" s="224">
        <v>151.19999999999999</v>
      </c>
      <c r="D11" s="225">
        <v>160.6</v>
      </c>
      <c r="E11" s="225">
        <v>126</v>
      </c>
      <c r="F11" s="224">
        <v>129.80000000000001</v>
      </c>
    </row>
    <row r="12" spans="1:6" x14ac:dyDescent="0.25">
      <c r="A12" s="44"/>
      <c r="B12" s="223"/>
      <c r="C12" s="203"/>
      <c r="D12" s="222"/>
      <c r="E12" s="221"/>
      <c r="F12" s="203"/>
    </row>
    <row r="13" spans="1:6" x14ac:dyDescent="0.25">
      <c r="A13" s="351" t="s">
        <v>276</v>
      </c>
      <c r="B13" s="351"/>
      <c r="C13" s="351"/>
      <c r="D13" s="361"/>
      <c r="E13" s="361"/>
      <c r="F13" s="361"/>
    </row>
  </sheetData>
  <mergeCells count="2">
    <mergeCell ref="A1:F1"/>
    <mergeCell ref="A13:F13"/>
  </mergeCells>
  <pageMargins left="0.7" right="0.7" top="0.75" bottom="0.75" header="0.3" footer="0.3"/>
  <ignoredErrors>
    <ignoredError sqref="A5" twoDigitTextYear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0"/>
  <sheetViews>
    <sheetView showGridLines="0" workbookViewId="0">
      <selection activeCell="I8" sqref="I8"/>
    </sheetView>
  </sheetViews>
  <sheetFormatPr defaultRowHeight="15.75" x14ac:dyDescent="0.25"/>
  <cols>
    <col min="1" max="1" width="31.140625" style="236" customWidth="1"/>
    <col min="2" max="2" width="10" style="236" customWidth="1"/>
    <col min="3" max="3" width="8.28515625" style="236" customWidth="1"/>
    <col min="4" max="5" width="12.42578125" style="236" customWidth="1"/>
    <col min="6" max="16384" width="9.140625" style="236"/>
  </cols>
  <sheetData>
    <row r="1" spans="1:5" x14ac:dyDescent="0.25">
      <c r="A1" s="236" t="s">
        <v>312</v>
      </c>
    </row>
    <row r="3" spans="1:5" x14ac:dyDescent="0.25">
      <c r="B3" s="366" t="s">
        <v>311</v>
      </c>
      <c r="C3" s="366"/>
      <c r="D3" s="366" t="s">
        <v>310</v>
      </c>
      <c r="E3" s="366"/>
    </row>
    <row r="4" spans="1:5" x14ac:dyDescent="0.25">
      <c r="A4" s="236" t="s">
        <v>159</v>
      </c>
      <c r="B4" s="236">
        <v>1871</v>
      </c>
      <c r="C4" s="236">
        <v>1881</v>
      </c>
      <c r="D4" s="236">
        <v>1871</v>
      </c>
      <c r="E4" s="236">
        <v>1881</v>
      </c>
    </row>
    <row r="5" spans="1:5" x14ac:dyDescent="0.25">
      <c r="A5" s="236" t="s">
        <v>309</v>
      </c>
      <c r="B5" s="236">
        <v>17</v>
      </c>
      <c r="C5" s="236">
        <v>26</v>
      </c>
      <c r="D5" s="236">
        <v>28.4</v>
      </c>
      <c r="E5" s="236">
        <v>22.4</v>
      </c>
    </row>
    <row r="6" spans="1:5" x14ac:dyDescent="0.25">
      <c r="A6" s="236" t="s">
        <v>308</v>
      </c>
      <c r="B6" s="236">
        <v>36</v>
      </c>
      <c r="C6" s="236">
        <v>52</v>
      </c>
      <c r="D6" s="236">
        <v>31.1</v>
      </c>
      <c r="E6" s="236">
        <v>26.7</v>
      </c>
    </row>
    <row r="7" spans="1:5" x14ac:dyDescent="0.25">
      <c r="A7" s="236" t="s">
        <v>307</v>
      </c>
      <c r="B7" s="236">
        <v>37</v>
      </c>
      <c r="C7" s="236">
        <v>43</v>
      </c>
      <c r="D7" s="236">
        <v>20.399999999999999</v>
      </c>
      <c r="E7" s="236">
        <v>17.2</v>
      </c>
    </row>
    <row r="8" spans="1:5" x14ac:dyDescent="0.25">
      <c r="A8" s="236" t="s">
        <v>306</v>
      </c>
      <c r="B8" s="236">
        <v>37</v>
      </c>
      <c r="C8" s="236">
        <v>47</v>
      </c>
      <c r="D8" s="236">
        <v>29.4</v>
      </c>
      <c r="E8" s="236">
        <v>23.1</v>
      </c>
    </row>
    <row r="9" spans="1:5" x14ac:dyDescent="0.25">
      <c r="A9" s="236" t="s">
        <v>305</v>
      </c>
      <c r="B9" s="236">
        <v>39</v>
      </c>
      <c r="C9" s="236">
        <v>42</v>
      </c>
      <c r="D9" s="236">
        <v>23.5</v>
      </c>
      <c r="E9" s="236">
        <v>21</v>
      </c>
    </row>
    <row r="10" spans="1:5" x14ac:dyDescent="0.25">
      <c r="A10" s="236" t="s">
        <v>304</v>
      </c>
      <c r="B10" s="236">
        <v>73</v>
      </c>
      <c r="C10" s="236">
        <v>64</v>
      </c>
      <c r="D10" s="236">
        <v>33.9</v>
      </c>
      <c r="E10" s="236">
        <v>27.3</v>
      </c>
    </row>
    <row r="11" spans="1:5" x14ac:dyDescent="0.25">
      <c r="A11" s="236" t="s">
        <v>303</v>
      </c>
      <c r="B11" s="236">
        <v>81</v>
      </c>
      <c r="C11" s="236">
        <v>134</v>
      </c>
      <c r="D11" s="236">
        <v>25.5</v>
      </c>
      <c r="E11" s="236">
        <v>20.9</v>
      </c>
    </row>
    <row r="12" spans="1:5" x14ac:dyDescent="0.25">
      <c r="A12" s="236" t="s">
        <v>302</v>
      </c>
      <c r="B12" s="236">
        <v>93</v>
      </c>
      <c r="C12" s="236">
        <v>44</v>
      </c>
      <c r="D12" s="236">
        <v>31.3</v>
      </c>
      <c r="E12" s="236">
        <v>26.7</v>
      </c>
    </row>
    <row r="13" spans="1:5" x14ac:dyDescent="0.25">
      <c r="A13" s="236" t="s">
        <v>301</v>
      </c>
      <c r="B13" s="236">
        <v>99</v>
      </c>
      <c r="C13" s="236">
        <v>121</v>
      </c>
      <c r="D13" s="236">
        <v>26.4</v>
      </c>
      <c r="E13" s="236">
        <v>24.9</v>
      </c>
    </row>
    <row r="14" spans="1:5" x14ac:dyDescent="0.25">
      <c r="A14" s="236" t="s">
        <v>300</v>
      </c>
      <c r="B14" s="236">
        <v>100</v>
      </c>
      <c r="C14" s="236">
        <v>97</v>
      </c>
      <c r="D14" s="236">
        <v>25.6</v>
      </c>
      <c r="E14" s="236">
        <v>21.8</v>
      </c>
    </row>
    <row r="15" spans="1:5" x14ac:dyDescent="0.25">
      <c r="A15" s="236" t="s">
        <v>299</v>
      </c>
      <c r="B15" s="236">
        <v>123</v>
      </c>
      <c r="C15" s="236">
        <v>96</v>
      </c>
      <c r="D15" s="236">
        <v>22</v>
      </c>
      <c r="E15" s="236">
        <v>21.7</v>
      </c>
    </row>
    <row r="16" spans="1:5" x14ac:dyDescent="0.25">
      <c r="A16" s="236" t="s">
        <v>298</v>
      </c>
      <c r="B16" s="236">
        <v>126</v>
      </c>
      <c r="C16" s="236">
        <v>101</v>
      </c>
      <c r="D16" s="236">
        <v>20.6</v>
      </c>
      <c r="E16" s="236">
        <v>16.100000000000001</v>
      </c>
    </row>
    <row r="17" spans="1:5" x14ac:dyDescent="0.25">
      <c r="A17" s="236" t="s">
        <v>297</v>
      </c>
      <c r="B17" s="236">
        <v>245</v>
      </c>
      <c r="C17" s="236">
        <v>233</v>
      </c>
      <c r="D17" s="236">
        <v>31.2</v>
      </c>
      <c r="E17" s="236">
        <v>30.3</v>
      </c>
    </row>
    <row r="18" spans="1:5" x14ac:dyDescent="0.25">
      <c r="A18" s="236" t="s">
        <v>296</v>
      </c>
      <c r="B18" s="236">
        <v>249</v>
      </c>
      <c r="C18" s="236">
        <v>229</v>
      </c>
      <c r="D18" s="236">
        <v>32.5</v>
      </c>
      <c r="E18" s="236">
        <v>28.4</v>
      </c>
    </row>
    <row r="19" spans="1:5" x14ac:dyDescent="0.25">
      <c r="A19" s="236" t="s">
        <v>295</v>
      </c>
      <c r="B19" s="236">
        <v>251</v>
      </c>
      <c r="C19" s="236">
        <v>186</v>
      </c>
      <c r="D19" s="236">
        <v>29.8</v>
      </c>
      <c r="E19" s="236">
        <v>27.2</v>
      </c>
    </row>
    <row r="20" spans="1:5" x14ac:dyDescent="0.25">
      <c r="A20" s="236" t="s">
        <v>294</v>
      </c>
      <c r="B20" s="236">
        <v>289</v>
      </c>
      <c r="C20" s="236">
        <v>316</v>
      </c>
      <c r="D20" s="236">
        <v>30.8</v>
      </c>
      <c r="E20" s="236">
        <v>21.8</v>
      </c>
    </row>
    <row r="21" spans="1:5" x14ac:dyDescent="0.25">
      <c r="A21" s="236" t="s">
        <v>293</v>
      </c>
      <c r="B21" s="236">
        <v>301</v>
      </c>
      <c r="C21" s="236">
        <v>239</v>
      </c>
      <c r="D21" s="236">
        <v>45.7</v>
      </c>
      <c r="E21" s="236">
        <v>29.9</v>
      </c>
    </row>
    <row r="22" spans="1:5" x14ac:dyDescent="0.25">
      <c r="A22" s="236" t="s">
        <v>292</v>
      </c>
      <c r="B22" s="236">
        <v>316</v>
      </c>
      <c r="C22" s="236">
        <v>249</v>
      </c>
      <c r="D22" s="236">
        <v>33.9</v>
      </c>
      <c r="E22" s="236">
        <v>32</v>
      </c>
    </row>
    <row r="23" spans="1:5" x14ac:dyDescent="0.25">
      <c r="A23" s="236" t="s">
        <v>291</v>
      </c>
      <c r="B23" s="236">
        <v>337</v>
      </c>
      <c r="C23" s="236">
        <v>348</v>
      </c>
      <c r="D23" s="236">
        <v>38.299999999999997</v>
      </c>
      <c r="E23" s="236">
        <v>30.7</v>
      </c>
    </row>
    <row r="24" spans="1:5" x14ac:dyDescent="0.25">
      <c r="A24" s="236" t="s">
        <v>11</v>
      </c>
      <c r="B24" s="236">
        <v>350</v>
      </c>
      <c r="C24" s="236">
        <v>274</v>
      </c>
      <c r="D24" s="236">
        <v>38.5</v>
      </c>
      <c r="E24" s="236">
        <v>29</v>
      </c>
    </row>
    <row r="25" spans="1:5" x14ac:dyDescent="0.25">
      <c r="A25" s="236" t="s">
        <v>290</v>
      </c>
      <c r="B25" s="236">
        <v>351</v>
      </c>
      <c r="C25" s="236">
        <v>155</v>
      </c>
      <c r="D25" s="236">
        <v>40.700000000000003</v>
      </c>
      <c r="E25" s="236">
        <v>37.799999999999997</v>
      </c>
    </row>
    <row r="26" spans="1:5" x14ac:dyDescent="0.25">
      <c r="A26" s="236" t="s">
        <v>289</v>
      </c>
      <c r="B26" s="236">
        <v>365</v>
      </c>
      <c r="C26" s="236">
        <v>189</v>
      </c>
      <c r="D26" s="236">
        <v>38.299999999999997</v>
      </c>
      <c r="E26" s="236">
        <v>28.7</v>
      </c>
    </row>
    <row r="27" spans="1:5" x14ac:dyDescent="0.25">
      <c r="A27" s="236" t="s">
        <v>35</v>
      </c>
      <c r="B27" s="236">
        <v>388</v>
      </c>
      <c r="C27" s="236">
        <v>335</v>
      </c>
      <c r="D27" s="236">
        <v>36.700000000000003</v>
      </c>
      <c r="E27" s="236">
        <v>30.9</v>
      </c>
    </row>
    <row r="28" spans="1:5" x14ac:dyDescent="0.25">
      <c r="A28" s="236" t="s">
        <v>288</v>
      </c>
      <c r="B28" s="236">
        <v>408</v>
      </c>
      <c r="C28" s="236">
        <v>223</v>
      </c>
      <c r="D28" s="236">
        <v>42.3</v>
      </c>
      <c r="E28" s="236">
        <v>38.299999999999997</v>
      </c>
    </row>
    <row r="30" spans="1:5" x14ac:dyDescent="0.25">
      <c r="A30" s="367" t="s">
        <v>287</v>
      </c>
      <c r="B30" s="368"/>
      <c r="C30" s="368"/>
      <c r="D30" s="368"/>
      <c r="E30" s="368"/>
    </row>
  </sheetData>
  <mergeCells count="3">
    <mergeCell ref="B3:C3"/>
    <mergeCell ref="D3:E3"/>
    <mergeCell ref="A30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3"/>
  <sheetViews>
    <sheetView showGridLines="0" tabSelected="1" workbookViewId="0">
      <selection activeCell="L5" sqref="L5"/>
    </sheetView>
  </sheetViews>
  <sheetFormatPr defaultRowHeight="15.75" x14ac:dyDescent="0.25"/>
  <cols>
    <col min="1" max="1" width="15.28515625" style="50" customWidth="1"/>
    <col min="2" max="2" width="18.85546875" style="50" customWidth="1"/>
    <col min="3" max="4" width="9.85546875" style="50" bestFit="1" customWidth="1"/>
    <col min="5" max="5" width="11.28515625" style="50" bestFit="1" customWidth="1"/>
    <col min="6" max="6" width="10.5703125" style="50" bestFit="1" customWidth="1"/>
    <col min="7" max="7" width="9.85546875" style="50" bestFit="1" customWidth="1"/>
    <col min="8" max="8" width="11.28515625" style="50" bestFit="1" customWidth="1"/>
    <col min="9" max="10" width="9.85546875" style="50" bestFit="1" customWidth="1"/>
    <col min="11" max="11" width="11.28515625" style="50" bestFit="1" customWidth="1"/>
    <col min="12" max="15" width="9.140625" style="50"/>
    <col min="16" max="16" width="38.5703125" style="50" bestFit="1" customWidth="1"/>
    <col min="17" max="18" width="11.85546875" style="50" bestFit="1" customWidth="1"/>
    <col min="19" max="16384" width="9.140625" style="50"/>
  </cols>
  <sheetData>
    <row r="1" spans="1:14" x14ac:dyDescent="0.25">
      <c r="A1" s="320" t="s">
        <v>388</v>
      </c>
      <c r="B1" s="321"/>
      <c r="C1" s="321"/>
      <c r="D1" s="321"/>
      <c r="E1" s="321"/>
      <c r="F1" s="321"/>
      <c r="G1" s="321"/>
      <c r="H1" s="321"/>
      <c r="I1" s="321"/>
      <c r="J1" s="321"/>
    </row>
    <row r="2" spans="1:14" ht="16.5" thickBot="1" x14ac:dyDescent="0.3">
      <c r="A2" s="305"/>
      <c r="B2" s="306"/>
      <c r="C2" s="306"/>
      <c r="D2" s="306"/>
      <c r="E2" s="306"/>
      <c r="F2" s="306"/>
      <c r="G2" s="306"/>
      <c r="H2" s="306"/>
      <c r="I2" s="306"/>
      <c r="J2" s="306"/>
    </row>
    <row r="3" spans="1:14" x14ac:dyDescent="0.25">
      <c r="A3" s="264"/>
      <c r="B3" s="322">
        <v>1871</v>
      </c>
      <c r="C3" s="323"/>
      <c r="D3" s="324"/>
      <c r="E3" s="325">
        <v>1881</v>
      </c>
      <c r="F3" s="326"/>
      <c r="G3" s="327"/>
      <c r="H3" s="323">
        <v>1891</v>
      </c>
      <c r="I3" s="323"/>
      <c r="J3" s="328"/>
    </row>
    <row r="4" spans="1:14" ht="16.5" thickBot="1" x14ac:dyDescent="0.3">
      <c r="A4" s="265"/>
      <c r="B4" s="275" t="s">
        <v>25</v>
      </c>
      <c r="C4" s="267" t="s">
        <v>37</v>
      </c>
      <c r="D4" s="274" t="s">
        <v>8</v>
      </c>
      <c r="E4" s="276" t="s">
        <v>25</v>
      </c>
      <c r="F4" s="268" t="s">
        <v>37</v>
      </c>
      <c r="G4" s="277" t="s">
        <v>8</v>
      </c>
      <c r="H4" s="266" t="s">
        <v>25</v>
      </c>
      <c r="I4" s="267" t="s">
        <v>37</v>
      </c>
      <c r="J4" s="269" t="s">
        <v>8</v>
      </c>
      <c r="L4" s="373" t="s">
        <v>396</v>
      </c>
      <c r="M4" s="373"/>
      <c r="N4" s="373"/>
    </row>
    <row r="5" spans="1:14" ht="18.75" x14ac:dyDescent="0.25">
      <c r="A5" s="286" t="s">
        <v>33</v>
      </c>
      <c r="B5" s="287"/>
      <c r="C5" s="288"/>
      <c r="D5" s="289"/>
      <c r="E5" s="287"/>
      <c r="F5" s="288"/>
      <c r="G5" s="290"/>
      <c r="H5" s="287"/>
      <c r="I5" s="288"/>
      <c r="J5" s="291"/>
    </row>
    <row r="6" spans="1:14" x14ac:dyDescent="0.25">
      <c r="A6" s="279" t="s">
        <v>391</v>
      </c>
      <c r="B6" s="272">
        <v>6851</v>
      </c>
      <c r="C6" s="272">
        <v>7478</v>
      </c>
      <c r="D6" s="272">
        <f>B6+C6</f>
        <v>14329</v>
      </c>
      <c r="E6" s="311" t="s">
        <v>38</v>
      </c>
      <c r="F6" s="311" t="s">
        <v>38</v>
      </c>
      <c r="G6" s="311" t="s">
        <v>38</v>
      </c>
      <c r="H6" s="310" t="s">
        <v>38</v>
      </c>
      <c r="I6" s="310" t="s">
        <v>38</v>
      </c>
      <c r="J6" s="372" t="s">
        <v>38</v>
      </c>
    </row>
    <row r="7" spans="1:14" x14ac:dyDescent="0.25">
      <c r="A7" s="279" t="s">
        <v>32</v>
      </c>
      <c r="B7" s="272">
        <v>2019</v>
      </c>
      <c r="C7" s="272">
        <v>2267</v>
      </c>
      <c r="D7" s="272">
        <f t="shared" ref="D7:D15" si="0">B7+C7</f>
        <v>4286</v>
      </c>
      <c r="E7" s="311" t="s">
        <v>38</v>
      </c>
      <c r="F7" s="311" t="s">
        <v>38</v>
      </c>
      <c r="G7" s="311" t="s">
        <v>38</v>
      </c>
      <c r="H7" s="310" t="s">
        <v>38</v>
      </c>
      <c r="I7" s="310" t="s">
        <v>38</v>
      </c>
      <c r="J7" s="372" t="s">
        <v>38</v>
      </c>
    </row>
    <row r="8" spans="1:14" x14ac:dyDescent="0.25">
      <c r="A8" s="292" t="s">
        <v>22</v>
      </c>
      <c r="B8" s="272">
        <v>5343</v>
      </c>
      <c r="C8" s="272">
        <v>5866</v>
      </c>
      <c r="D8" s="272">
        <f t="shared" si="0"/>
        <v>11209</v>
      </c>
      <c r="E8" s="311" t="s">
        <v>38</v>
      </c>
      <c r="F8" s="311" t="s">
        <v>38</v>
      </c>
      <c r="G8" s="311" t="s">
        <v>38</v>
      </c>
      <c r="H8" s="310" t="s">
        <v>38</v>
      </c>
      <c r="I8" s="310" t="s">
        <v>38</v>
      </c>
      <c r="J8" s="372" t="s">
        <v>38</v>
      </c>
    </row>
    <row r="9" spans="1:14" x14ac:dyDescent="0.25">
      <c r="A9" s="281" t="s">
        <v>21</v>
      </c>
      <c r="B9" s="272">
        <v>17524</v>
      </c>
      <c r="C9" s="272">
        <v>18370</v>
      </c>
      <c r="D9" s="272">
        <f t="shared" si="0"/>
        <v>35894</v>
      </c>
      <c r="E9" s="311" t="s">
        <v>38</v>
      </c>
      <c r="F9" s="311" t="s">
        <v>38</v>
      </c>
      <c r="G9" s="311" t="s">
        <v>38</v>
      </c>
      <c r="H9" s="310" t="s">
        <v>38</v>
      </c>
      <c r="I9" s="310" t="s">
        <v>38</v>
      </c>
      <c r="J9" s="372" t="s">
        <v>38</v>
      </c>
    </row>
    <row r="10" spans="1:14" x14ac:dyDescent="0.25">
      <c r="A10" s="279" t="s">
        <v>19</v>
      </c>
      <c r="B10" s="272">
        <v>4652</v>
      </c>
      <c r="C10" s="272">
        <v>4691</v>
      </c>
      <c r="D10" s="272">
        <f t="shared" si="0"/>
        <v>9343</v>
      </c>
      <c r="E10" s="311" t="s">
        <v>38</v>
      </c>
      <c r="F10" s="311" t="s">
        <v>38</v>
      </c>
      <c r="G10" s="311" t="s">
        <v>38</v>
      </c>
      <c r="H10" s="310" t="s">
        <v>38</v>
      </c>
      <c r="I10" s="310" t="s">
        <v>38</v>
      </c>
      <c r="J10" s="372" t="s">
        <v>38</v>
      </c>
    </row>
    <row r="11" spans="1:14" x14ac:dyDescent="0.25">
      <c r="A11" s="293" t="s">
        <v>18</v>
      </c>
      <c r="B11" s="272">
        <v>8760</v>
      </c>
      <c r="C11" s="272">
        <v>9024</v>
      </c>
      <c r="D11" s="272">
        <f t="shared" si="0"/>
        <v>17784</v>
      </c>
      <c r="E11" s="311" t="s">
        <v>38</v>
      </c>
      <c r="F11" s="311" t="s">
        <v>38</v>
      </c>
      <c r="G11" s="311" t="s">
        <v>38</v>
      </c>
      <c r="H11" s="310" t="s">
        <v>38</v>
      </c>
      <c r="I11" s="310" t="s">
        <v>38</v>
      </c>
      <c r="J11" s="372" t="s">
        <v>38</v>
      </c>
    </row>
    <row r="12" spans="1:14" x14ac:dyDescent="0.25">
      <c r="A12" s="293" t="s">
        <v>31</v>
      </c>
      <c r="B12" s="272">
        <v>5743</v>
      </c>
      <c r="C12" s="272">
        <v>5957</v>
      </c>
      <c r="D12" s="272">
        <f t="shared" si="0"/>
        <v>11700</v>
      </c>
      <c r="E12" s="311" t="s">
        <v>38</v>
      </c>
      <c r="F12" s="311" t="s">
        <v>38</v>
      </c>
      <c r="G12" s="311" t="s">
        <v>38</v>
      </c>
      <c r="H12" s="310" t="s">
        <v>38</v>
      </c>
      <c r="I12" s="310" t="s">
        <v>38</v>
      </c>
      <c r="J12" s="372" t="s">
        <v>38</v>
      </c>
    </row>
    <row r="13" spans="1:14" x14ac:dyDescent="0.25">
      <c r="A13" s="279" t="s">
        <v>16</v>
      </c>
      <c r="B13" s="272">
        <v>4803</v>
      </c>
      <c r="C13" s="272">
        <v>5172</v>
      </c>
      <c r="D13" s="272">
        <f t="shared" si="0"/>
        <v>9975</v>
      </c>
      <c r="E13" s="311" t="s">
        <v>38</v>
      </c>
      <c r="F13" s="311" t="s">
        <v>38</v>
      </c>
      <c r="G13" s="311" t="s">
        <v>38</v>
      </c>
      <c r="H13" s="310" t="s">
        <v>38</v>
      </c>
      <c r="I13" s="310" t="s">
        <v>38</v>
      </c>
      <c r="J13" s="372" t="s">
        <v>38</v>
      </c>
    </row>
    <row r="14" spans="1:14" x14ac:dyDescent="0.25">
      <c r="A14" s="281" t="s">
        <v>392</v>
      </c>
      <c r="B14" s="272">
        <v>4191</v>
      </c>
      <c r="C14" s="272">
        <v>4280</v>
      </c>
      <c r="D14" s="272">
        <f t="shared" si="0"/>
        <v>8471</v>
      </c>
      <c r="E14" s="311" t="s">
        <v>38</v>
      </c>
      <c r="F14" s="311" t="s">
        <v>38</v>
      </c>
      <c r="G14" s="311" t="s">
        <v>38</v>
      </c>
      <c r="H14" s="310" t="s">
        <v>38</v>
      </c>
      <c r="I14" s="310" t="s">
        <v>38</v>
      </c>
      <c r="J14" s="372" t="s">
        <v>38</v>
      </c>
    </row>
    <row r="15" spans="1:14" x14ac:dyDescent="0.25">
      <c r="A15" s="281" t="s">
        <v>14</v>
      </c>
      <c r="B15" s="272">
        <v>18745</v>
      </c>
      <c r="C15" s="272">
        <v>18486</v>
      </c>
      <c r="D15" s="272">
        <f t="shared" si="0"/>
        <v>37231</v>
      </c>
      <c r="E15" s="311" t="s">
        <v>38</v>
      </c>
      <c r="F15" s="311" t="s">
        <v>38</v>
      </c>
      <c r="G15" s="311" t="s">
        <v>38</v>
      </c>
      <c r="H15" s="310" t="s">
        <v>38</v>
      </c>
      <c r="I15" s="310" t="s">
        <v>38</v>
      </c>
      <c r="J15" s="372" t="s">
        <v>38</v>
      </c>
    </row>
    <row r="16" spans="1:14" ht="16.5" thickBot="1" x14ac:dyDescent="0.3">
      <c r="A16" s="282" t="s">
        <v>8</v>
      </c>
      <c r="B16" s="283">
        <v>78658</v>
      </c>
      <c r="C16" s="283">
        <v>81591</v>
      </c>
      <c r="D16" s="283">
        <f t="shared" ref="B16:J16" si="1">SUM(D6:D15)</f>
        <v>160222</v>
      </c>
      <c r="E16" s="284">
        <v>82315</v>
      </c>
      <c r="F16" s="284">
        <v>83813</v>
      </c>
      <c r="G16" s="284">
        <v>166128</v>
      </c>
      <c r="H16" s="283">
        <v>89224</v>
      </c>
      <c r="I16" s="283">
        <v>87600</v>
      </c>
      <c r="J16" s="285">
        <v>176824</v>
      </c>
    </row>
    <row r="17" spans="1:11" ht="18.75" x14ac:dyDescent="0.3">
      <c r="A17" s="294" t="s">
        <v>393</v>
      </c>
      <c r="B17" s="295"/>
      <c r="C17" s="295"/>
      <c r="D17" s="295"/>
      <c r="E17" s="295"/>
      <c r="F17" s="295"/>
      <c r="G17" s="295"/>
      <c r="H17" s="295"/>
      <c r="I17" s="295"/>
      <c r="J17" s="296"/>
    </row>
    <row r="18" spans="1:11" x14ac:dyDescent="0.25">
      <c r="A18" s="279" t="s">
        <v>12</v>
      </c>
      <c r="B18" s="272">
        <v>62546</v>
      </c>
      <c r="C18" s="272">
        <v>68223</v>
      </c>
      <c r="D18" s="272">
        <f>B18+C18</f>
        <v>130769</v>
      </c>
      <c r="E18" s="273">
        <v>127082</v>
      </c>
      <c r="F18" s="273">
        <v>137427</v>
      </c>
      <c r="G18" s="273">
        <f>E18+F18</f>
        <v>264509</v>
      </c>
      <c r="H18" s="272">
        <v>150614</v>
      </c>
      <c r="I18" s="272">
        <v>159198</v>
      </c>
      <c r="J18" s="280">
        <f>H18+I18</f>
        <v>309812</v>
      </c>
    </row>
    <row r="19" spans="1:11" x14ac:dyDescent="0.25">
      <c r="A19" s="279" t="s">
        <v>11</v>
      </c>
      <c r="B19" s="272">
        <v>5009</v>
      </c>
      <c r="C19" s="272">
        <v>5153</v>
      </c>
      <c r="D19" s="272">
        <f t="shared" ref="D19:D20" si="2">B19+C19</f>
        <v>10162</v>
      </c>
      <c r="E19" s="273">
        <v>2906</v>
      </c>
      <c r="F19" s="273">
        <v>2661</v>
      </c>
      <c r="G19" s="273">
        <f t="shared" ref="G19:G23" si="3">E19+F19</f>
        <v>5567</v>
      </c>
      <c r="H19" s="272">
        <v>3159</v>
      </c>
      <c r="I19" s="272">
        <v>2847</v>
      </c>
      <c r="J19" s="280">
        <f t="shared" ref="J19:J24" si="4">H19+I19</f>
        <v>6006</v>
      </c>
    </row>
    <row r="20" spans="1:11" x14ac:dyDescent="0.25">
      <c r="A20" s="281" t="s">
        <v>10</v>
      </c>
      <c r="B20" s="272">
        <v>74840</v>
      </c>
      <c r="C20" s="272">
        <v>76562</v>
      </c>
      <c r="D20" s="272">
        <f t="shared" si="2"/>
        <v>151402</v>
      </c>
      <c r="E20" s="273">
        <v>113647</v>
      </c>
      <c r="F20" s="273">
        <v>119249</v>
      </c>
      <c r="G20" s="273">
        <f t="shared" si="3"/>
        <v>232896</v>
      </c>
      <c r="H20" s="272">
        <v>135627</v>
      </c>
      <c r="I20" s="272">
        <v>144648</v>
      </c>
      <c r="J20" s="280">
        <f t="shared" si="4"/>
        <v>280275</v>
      </c>
    </row>
    <row r="21" spans="1:11" x14ac:dyDescent="0.25">
      <c r="A21" s="281" t="s">
        <v>30</v>
      </c>
      <c r="B21" s="278">
        <v>31089</v>
      </c>
      <c r="C21" s="278">
        <v>36132</v>
      </c>
      <c r="D21" s="278">
        <v>67221</v>
      </c>
      <c r="E21" s="311" t="s">
        <v>38</v>
      </c>
      <c r="F21" s="311" t="s">
        <v>38</v>
      </c>
      <c r="G21" s="311" t="s">
        <v>38</v>
      </c>
      <c r="H21" s="310" t="s">
        <v>38</v>
      </c>
      <c r="I21" s="310" t="s">
        <v>38</v>
      </c>
      <c r="J21" s="372" t="s">
        <v>38</v>
      </c>
    </row>
    <row r="22" spans="1:11" x14ac:dyDescent="0.25">
      <c r="A22" s="281" t="s">
        <v>29</v>
      </c>
      <c r="B22" s="278">
        <v>8370</v>
      </c>
      <c r="C22" s="278">
        <v>8737</v>
      </c>
      <c r="D22" s="278">
        <v>17107</v>
      </c>
      <c r="E22" s="311" t="s">
        <v>38</v>
      </c>
      <c r="F22" s="311" t="s">
        <v>38</v>
      </c>
      <c r="G22" s="311" t="s">
        <v>38</v>
      </c>
      <c r="H22" s="310" t="s">
        <v>38</v>
      </c>
      <c r="I22" s="310" t="s">
        <v>38</v>
      </c>
      <c r="J22" s="372" t="s">
        <v>38</v>
      </c>
    </row>
    <row r="23" spans="1:11" x14ac:dyDescent="0.25">
      <c r="A23" s="281" t="s">
        <v>28</v>
      </c>
      <c r="B23" s="278">
        <v>3670</v>
      </c>
      <c r="C23" s="278">
        <v>3847</v>
      </c>
      <c r="D23" s="278">
        <v>7517</v>
      </c>
      <c r="E23" s="311" t="s">
        <v>38</v>
      </c>
      <c r="F23" s="311" t="s">
        <v>38</v>
      </c>
      <c r="G23" s="311" t="s">
        <v>38</v>
      </c>
      <c r="H23" s="310" t="s">
        <v>38</v>
      </c>
      <c r="I23" s="310" t="s">
        <v>38</v>
      </c>
      <c r="J23" s="372" t="s">
        <v>38</v>
      </c>
    </row>
    <row r="24" spans="1:11" x14ac:dyDescent="0.25">
      <c r="A24" s="281" t="s">
        <v>27</v>
      </c>
      <c r="B24" s="278">
        <v>11180</v>
      </c>
      <c r="C24" s="278">
        <v>10502</v>
      </c>
      <c r="D24" s="278">
        <v>21682</v>
      </c>
      <c r="E24" s="311" t="s">
        <v>38</v>
      </c>
      <c r="F24" s="311" t="s">
        <v>38</v>
      </c>
      <c r="G24" s="311" t="s">
        <v>38</v>
      </c>
      <c r="H24" s="310" t="s">
        <v>38</v>
      </c>
      <c r="I24" s="310" t="s">
        <v>38</v>
      </c>
      <c r="J24" s="372" t="s">
        <v>38</v>
      </c>
    </row>
    <row r="25" spans="1:11" ht="16.5" thickBot="1" x14ac:dyDescent="0.3">
      <c r="A25" s="282" t="s">
        <v>8</v>
      </c>
      <c r="B25" s="283">
        <f>SUM(B18:B24)</f>
        <v>196704</v>
      </c>
      <c r="C25" s="283">
        <f>SUM(C18:C24)</f>
        <v>209156</v>
      </c>
      <c r="D25" s="283">
        <f>SUM(D18:D24)</f>
        <v>405860</v>
      </c>
      <c r="E25" s="284">
        <f t="shared" ref="E25:J25" si="5">SUM(E18:E24)</f>
        <v>243635</v>
      </c>
      <c r="F25" s="284">
        <f t="shared" si="5"/>
        <v>259337</v>
      </c>
      <c r="G25" s="284">
        <f t="shared" si="5"/>
        <v>502972</v>
      </c>
      <c r="H25" s="283">
        <f t="shared" si="5"/>
        <v>289400</v>
      </c>
      <c r="I25" s="283">
        <f t="shared" si="5"/>
        <v>306693</v>
      </c>
      <c r="J25" s="285">
        <f t="shared" si="5"/>
        <v>596093</v>
      </c>
    </row>
    <row r="26" spans="1:11" ht="16.5" thickBot="1" x14ac:dyDescent="0.3">
      <c r="A26" s="270"/>
      <c r="B26" s="271"/>
      <c r="C26" s="271"/>
      <c r="D26" s="271"/>
      <c r="E26" s="271"/>
      <c r="F26" s="271"/>
      <c r="G26" s="271"/>
      <c r="H26" s="271"/>
      <c r="I26" s="271"/>
      <c r="J26" s="271"/>
    </row>
    <row r="27" spans="1:11" ht="16.5" thickBot="1" x14ac:dyDescent="0.3">
      <c r="A27" s="297" t="s">
        <v>26</v>
      </c>
      <c r="B27" s="298">
        <f t="shared" ref="B27:J27" si="6">B16+B25</f>
        <v>275362</v>
      </c>
      <c r="C27" s="298">
        <f t="shared" si="6"/>
        <v>290747</v>
      </c>
      <c r="D27" s="298">
        <f t="shared" si="6"/>
        <v>566082</v>
      </c>
      <c r="E27" s="299">
        <f t="shared" si="6"/>
        <v>325950</v>
      </c>
      <c r="F27" s="299">
        <f t="shared" si="6"/>
        <v>343150</v>
      </c>
      <c r="G27" s="299">
        <f t="shared" si="6"/>
        <v>669100</v>
      </c>
      <c r="H27" s="298">
        <f t="shared" si="6"/>
        <v>378624</v>
      </c>
      <c r="I27" s="298">
        <f t="shared" si="6"/>
        <v>394293</v>
      </c>
      <c r="J27" s="300">
        <f t="shared" si="6"/>
        <v>772917</v>
      </c>
    </row>
    <row r="28" spans="1:11" x14ac:dyDescent="0.25">
      <c r="B28" s="50">
        <v>275362</v>
      </c>
      <c r="C28" s="50">
        <v>290747</v>
      </c>
      <c r="D28" s="50">
        <v>566109</v>
      </c>
      <c r="E28" s="50">
        <v>325950</v>
      </c>
      <c r="F28" s="50">
        <v>343150</v>
      </c>
      <c r="G28" s="50">
        <v>669100</v>
      </c>
      <c r="H28" s="50">
        <v>378624</v>
      </c>
      <c r="I28" s="50">
        <v>394293</v>
      </c>
      <c r="J28" s="50">
        <v>772917</v>
      </c>
    </row>
    <row r="30" spans="1:11" x14ac:dyDescent="0.25">
      <c r="A30" s="320" t="s">
        <v>388</v>
      </c>
      <c r="B30" s="334"/>
      <c r="C30" s="334"/>
      <c r="D30" s="334"/>
      <c r="E30" s="334"/>
      <c r="F30" s="334"/>
      <c r="G30" s="334"/>
      <c r="H30" s="334"/>
      <c r="I30" s="334"/>
      <c r="J30" s="334"/>
    </row>
    <row r="31" spans="1:11" x14ac:dyDescent="0.25">
      <c r="A31" s="31"/>
      <c r="B31" s="261"/>
      <c r="C31" s="261"/>
      <c r="D31" s="261"/>
      <c r="E31" s="261"/>
      <c r="F31" s="261"/>
      <c r="G31" s="261"/>
      <c r="H31" s="261"/>
      <c r="I31" s="261"/>
      <c r="J31" s="261"/>
    </row>
    <row r="32" spans="1:11" x14ac:dyDescent="0.25">
      <c r="C32" s="330">
        <v>1871</v>
      </c>
      <c r="D32" s="331"/>
      <c r="E32" s="331"/>
      <c r="F32" s="332">
        <v>1881</v>
      </c>
      <c r="G32" s="333"/>
      <c r="H32" s="333"/>
      <c r="I32" s="330">
        <v>1891</v>
      </c>
      <c r="J32" s="331"/>
      <c r="K32" s="331"/>
    </row>
    <row r="33" spans="1:18" x14ac:dyDescent="0.25">
      <c r="C33" s="52" t="s">
        <v>25</v>
      </c>
      <c r="D33" s="52" t="s">
        <v>37</v>
      </c>
      <c r="E33" s="52" t="s">
        <v>8</v>
      </c>
      <c r="F33" s="58" t="s">
        <v>25</v>
      </c>
      <c r="G33" s="58" t="s">
        <v>37</v>
      </c>
      <c r="H33" s="58" t="s">
        <v>8</v>
      </c>
      <c r="I33" s="52" t="s">
        <v>25</v>
      </c>
      <c r="J33" s="52" t="s">
        <v>37</v>
      </c>
      <c r="K33" s="52" t="s">
        <v>8</v>
      </c>
    </row>
    <row r="34" spans="1:18" x14ac:dyDescent="0.25">
      <c r="A34" s="45" t="s">
        <v>34</v>
      </c>
      <c r="B34" s="45"/>
      <c r="C34" s="53"/>
      <c r="D34" s="53"/>
      <c r="E34" s="53"/>
      <c r="F34" s="59"/>
      <c r="G34" s="59"/>
      <c r="H34" s="59"/>
      <c r="I34" s="53"/>
      <c r="J34" s="53"/>
      <c r="K34" s="53"/>
    </row>
    <row r="35" spans="1:18" x14ac:dyDescent="0.25">
      <c r="B35" s="51" t="s">
        <v>24</v>
      </c>
      <c r="C35" s="54">
        <v>6851</v>
      </c>
      <c r="D35" s="54">
        <v>7478</v>
      </c>
      <c r="E35" s="54">
        <v>14329</v>
      </c>
      <c r="F35" s="68" t="s">
        <v>38</v>
      </c>
      <c r="G35" s="68" t="s">
        <v>38</v>
      </c>
      <c r="H35" s="68" t="s">
        <v>38</v>
      </c>
      <c r="I35" s="69" t="s">
        <v>38</v>
      </c>
      <c r="J35" s="69" t="s">
        <v>38</v>
      </c>
      <c r="K35" s="69" t="s">
        <v>38</v>
      </c>
    </row>
    <row r="36" spans="1:18" x14ac:dyDescent="0.25">
      <c r="B36" s="51" t="s">
        <v>23</v>
      </c>
      <c r="C36" s="54">
        <v>2019</v>
      </c>
      <c r="D36" s="54">
        <v>2267</v>
      </c>
      <c r="E36" s="54">
        <v>4286</v>
      </c>
      <c r="F36" s="68" t="s">
        <v>38</v>
      </c>
      <c r="G36" s="68" t="s">
        <v>38</v>
      </c>
      <c r="H36" s="68" t="s">
        <v>38</v>
      </c>
      <c r="I36" s="69" t="s">
        <v>38</v>
      </c>
      <c r="J36" s="69" t="s">
        <v>38</v>
      </c>
      <c r="K36" s="69" t="s">
        <v>38</v>
      </c>
    </row>
    <row r="37" spans="1:18" x14ac:dyDescent="0.25">
      <c r="B37" s="51" t="s">
        <v>22</v>
      </c>
      <c r="C37" s="54">
        <v>5343</v>
      </c>
      <c r="D37" s="54">
        <v>5866</v>
      </c>
      <c r="E37" s="54">
        <v>11209</v>
      </c>
      <c r="F37" s="68" t="s">
        <v>38</v>
      </c>
      <c r="G37" s="68" t="s">
        <v>38</v>
      </c>
      <c r="H37" s="68" t="s">
        <v>38</v>
      </c>
      <c r="I37" s="69" t="s">
        <v>38</v>
      </c>
      <c r="J37" s="69" t="s">
        <v>38</v>
      </c>
      <c r="K37" s="69" t="s">
        <v>38</v>
      </c>
    </row>
    <row r="38" spans="1:18" x14ac:dyDescent="0.25">
      <c r="B38" s="51" t="s">
        <v>21</v>
      </c>
      <c r="C38" s="54">
        <v>17524</v>
      </c>
      <c r="D38" s="54">
        <v>18370</v>
      </c>
      <c r="E38" s="54">
        <v>35894</v>
      </c>
      <c r="F38" s="68" t="s">
        <v>38</v>
      </c>
      <c r="G38" s="68" t="s">
        <v>38</v>
      </c>
      <c r="H38" s="68" t="s">
        <v>38</v>
      </c>
      <c r="I38" s="69" t="s">
        <v>38</v>
      </c>
      <c r="J38" s="69" t="s">
        <v>38</v>
      </c>
      <c r="K38" s="69" t="s">
        <v>38</v>
      </c>
    </row>
    <row r="39" spans="1:18" x14ac:dyDescent="0.25">
      <c r="B39" s="51" t="s">
        <v>19</v>
      </c>
      <c r="C39" s="54">
        <v>4652</v>
      </c>
      <c r="D39" s="54">
        <v>4691</v>
      </c>
      <c r="E39" s="54">
        <v>9343</v>
      </c>
      <c r="F39" s="68" t="s">
        <v>38</v>
      </c>
      <c r="G39" s="68" t="s">
        <v>38</v>
      </c>
      <c r="H39" s="68" t="s">
        <v>38</v>
      </c>
      <c r="I39" s="69" t="s">
        <v>38</v>
      </c>
      <c r="J39" s="69" t="s">
        <v>38</v>
      </c>
      <c r="K39" s="69" t="s">
        <v>38</v>
      </c>
    </row>
    <row r="40" spans="1:18" x14ac:dyDescent="0.25">
      <c r="B40" s="51" t="s">
        <v>18</v>
      </c>
      <c r="C40" s="54">
        <v>8760</v>
      </c>
      <c r="D40" s="54">
        <v>9024</v>
      </c>
      <c r="E40" s="54">
        <v>17784</v>
      </c>
      <c r="F40" s="68" t="s">
        <v>38</v>
      </c>
      <c r="G40" s="68" t="s">
        <v>38</v>
      </c>
      <c r="H40" s="68" t="s">
        <v>38</v>
      </c>
      <c r="I40" s="69" t="s">
        <v>38</v>
      </c>
      <c r="J40" s="69" t="s">
        <v>38</v>
      </c>
      <c r="K40" s="69" t="s">
        <v>38</v>
      </c>
    </row>
    <row r="41" spans="1:18" x14ac:dyDescent="0.25">
      <c r="B41" s="51" t="s">
        <v>31</v>
      </c>
      <c r="C41" s="54">
        <v>5743</v>
      </c>
      <c r="D41" s="54">
        <v>5957</v>
      </c>
      <c r="E41" s="54">
        <v>11700</v>
      </c>
      <c r="F41" s="68" t="s">
        <v>38</v>
      </c>
      <c r="G41" s="68" t="s">
        <v>38</v>
      </c>
      <c r="H41" s="68" t="s">
        <v>38</v>
      </c>
      <c r="I41" s="69" t="s">
        <v>38</v>
      </c>
      <c r="J41" s="69" t="s">
        <v>38</v>
      </c>
      <c r="K41" s="69" t="s">
        <v>38</v>
      </c>
      <c r="P41" s="46"/>
      <c r="Q41" s="46"/>
      <c r="R41" s="46"/>
    </row>
    <row r="42" spans="1:18" x14ac:dyDescent="0.25">
      <c r="B42" s="51" t="s">
        <v>16</v>
      </c>
      <c r="C42" s="54">
        <v>4803</v>
      </c>
      <c r="D42" s="54">
        <v>5172</v>
      </c>
      <c r="E42" s="54">
        <v>10002</v>
      </c>
      <c r="F42" s="68" t="s">
        <v>38</v>
      </c>
      <c r="G42" s="68" t="s">
        <v>38</v>
      </c>
      <c r="H42" s="68" t="s">
        <v>38</v>
      </c>
      <c r="I42" s="69" t="s">
        <v>38</v>
      </c>
      <c r="J42" s="69" t="s">
        <v>38</v>
      </c>
      <c r="K42" s="69" t="s">
        <v>38</v>
      </c>
      <c r="P42" s="46"/>
      <c r="Q42" s="46"/>
      <c r="R42" s="46"/>
    </row>
    <row r="43" spans="1:18" x14ac:dyDescent="0.25">
      <c r="B43" s="51" t="s">
        <v>15</v>
      </c>
      <c r="C43" s="54">
        <v>4191</v>
      </c>
      <c r="D43" s="54">
        <v>4280</v>
      </c>
      <c r="E43" s="54">
        <v>8471</v>
      </c>
      <c r="F43" s="68" t="s">
        <v>38</v>
      </c>
      <c r="G43" s="68" t="s">
        <v>38</v>
      </c>
      <c r="H43" s="68" t="s">
        <v>38</v>
      </c>
      <c r="I43" s="69" t="s">
        <v>38</v>
      </c>
      <c r="J43" s="69" t="s">
        <v>38</v>
      </c>
      <c r="K43" s="69" t="s">
        <v>38</v>
      </c>
      <c r="P43" s="46"/>
      <c r="Q43" s="46"/>
      <c r="R43" s="46"/>
    </row>
    <row r="44" spans="1:18" x14ac:dyDescent="0.25">
      <c r="B44" s="51" t="s">
        <v>14</v>
      </c>
      <c r="C44" s="54">
        <v>18745</v>
      </c>
      <c r="D44" s="54">
        <v>18486</v>
      </c>
      <c r="E44" s="54">
        <v>37231</v>
      </c>
      <c r="F44" s="68" t="s">
        <v>38</v>
      </c>
      <c r="G44" s="68" t="s">
        <v>38</v>
      </c>
      <c r="H44" s="68" t="s">
        <v>38</v>
      </c>
      <c r="I44" s="69" t="s">
        <v>38</v>
      </c>
      <c r="J44" s="69" t="s">
        <v>38</v>
      </c>
      <c r="K44" s="69" t="s">
        <v>38</v>
      </c>
      <c r="P44" s="46"/>
      <c r="Q44" s="46"/>
      <c r="R44" s="46"/>
    </row>
    <row r="45" spans="1:18" x14ac:dyDescent="0.25">
      <c r="B45" s="50" t="s">
        <v>8</v>
      </c>
      <c r="C45" s="54">
        <v>78658</v>
      </c>
      <c r="D45" s="54">
        <v>81591</v>
      </c>
      <c r="E45" s="54">
        <v>160249</v>
      </c>
      <c r="F45" s="60">
        <v>82315</v>
      </c>
      <c r="G45" s="60">
        <v>83813</v>
      </c>
      <c r="H45" s="60">
        <v>166128</v>
      </c>
      <c r="I45" s="54">
        <v>89224</v>
      </c>
      <c r="J45" s="54">
        <v>87600</v>
      </c>
      <c r="K45" s="54">
        <v>176824</v>
      </c>
      <c r="L45" s="46"/>
      <c r="P45" s="46"/>
      <c r="Q45" s="46"/>
      <c r="R45" s="46"/>
    </row>
    <row r="46" spans="1:18" x14ac:dyDescent="0.25">
      <c r="C46" s="55"/>
      <c r="D46" s="55"/>
      <c r="E46" s="55"/>
      <c r="F46" s="61"/>
      <c r="G46" s="62"/>
      <c r="H46" s="62"/>
      <c r="I46" s="56"/>
      <c r="J46" s="56"/>
      <c r="K46" s="56"/>
      <c r="P46" s="46"/>
      <c r="Q46" s="46"/>
      <c r="R46" s="46"/>
    </row>
    <row r="47" spans="1:18" x14ac:dyDescent="0.25">
      <c r="A47" s="47" t="s">
        <v>13</v>
      </c>
      <c r="B47" s="47"/>
      <c r="C47" s="56"/>
      <c r="D47" s="56"/>
      <c r="E47" s="56"/>
      <c r="F47" s="62"/>
      <c r="G47" s="62"/>
      <c r="H47" s="62"/>
      <c r="I47" s="56"/>
      <c r="J47" s="56"/>
      <c r="K47" s="56"/>
      <c r="P47" s="46"/>
      <c r="Q47" s="46"/>
      <c r="R47" s="46"/>
    </row>
    <row r="48" spans="1:18" x14ac:dyDescent="0.25">
      <c r="B48" s="48" t="s">
        <v>12</v>
      </c>
      <c r="C48" s="54">
        <v>62546</v>
      </c>
      <c r="D48" s="54">
        <v>68223</v>
      </c>
      <c r="E48" s="54">
        <v>130769</v>
      </c>
      <c r="F48" s="66">
        <v>127082</v>
      </c>
      <c r="G48" s="66">
        <v>137427</v>
      </c>
      <c r="H48" s="66">
        <v>264509</v>
      </c>
      <c r="I48" s="64">
        <v>150614</v>
      </c>
      <c r="J48" s="64">
        <v>159198</v>
      </c>
      <c r="K48" s="64">
        <v>309812</v>
      </c>
      <c r="P48" s="46"/>
      <c r="Q48" s="46"/>
      <c r="R48" s="46"/>
    </row>
    <row r="49" spans="1:18" x14ac:dyDescent="0.25">
      <c r="B49" s="48" t="s">
        <v>11</v>
      </c>
      <c r="C49" s="54">
        <v>5009</v>
      </c>
      <c r="D49" s="54">
        <v>5153</v>
      </c>
      <c r="E49" s="54">
        <v>10162</v>
      </c>
      <c r="F49" s="67">
        <v>2906</v>
      </c>
      <c r="G49" s="67">
        <v>2661</v>
      </c>
      <c r="H49" s="67">
        <v>5567</v>
      </c>
      <c r="I49" s="65">
        <v>3159</v>
      </c>
      <c r="J49" s="65">
        <v>2847</v>
      </c>
      <c r="K49" s="65">
        <v>6006</v>
      </c>
      <c r="P49" s="46"/>
      <c r="Q49" s="46"/>
      <c r="R49" s="46"/>
    </row>
    <row r="50" spans="1:18" x14ac:dyDescent="0.25">
      <c r="B50" s="48" t="s">
        <v>10</v>
      </c>
      <c r="C50" s="54">
        <v>74840</v>
      </c>
      <c r="D50" s="54">
        <v>76562</v>
      </c>
      <c r="E50" s="54">
        <v>151402</v>
      </c>
      <c r="F50" s="66">
        <v>113647</v>
      </c>
      <c r="G50" s="63">
        <v>119249</v>
      </c>
      <c r="H50" s="63">
        <v>232896</v>
      </c>
      <c r="I50" s="57">
        <v>135627</v>
      </c>
      <c r="J50" s="57">
        <v>144648</v>
      </c>
      <c r="K50" s="57">
        <v>280275</v>
      </c>
      <c r="P50" s="46"/>
      <c r="Q50" s="46"/>
      <c r="R50" s="46"/>
    </row>
    <row r="51" spans="1:18" x14ac:dyDescent="0.25">
      <c r="B51" s="48" t="s">
        <v>35</v>
      </c>
      <c r="C51" s="54">
        <v>31089</v>
      </c>
      <c r="D51" s="54">
        <v>36132</v>
      </c>
      <c r="E51" s="54">
        <v>67221</v>
      </c>
      <c r="F51" s="68" t="s">
        <v>38</v>
      </c>
      <c r="G51" s="68" t="s">
        <v>38</v>
      </c>
      <c r="H51" s="68" t="s">
        <v>38</v>
      </c>
      <c r="I51" s="69" t="s">
        <v>38</v>
      </c>
      <c r="J51" s="69" t="s">
        <v>38</v>
      </c>
      <c r="K51" s="69" t="s">
        <v>38</v>
      </c>
      <c r="P51" s="46"/>
      <c r="Q51" s="46"/>
      <c r="R51" s="46"/>
    </row>
    <row r="52" spans="1:18" x14ac:dyDescent="0.25">
      <c r="B52" s="48" t="s">
        <v>29</v>
      </c>
      <c r="C52" s="54">
        <v>8370</v>
      </c>
      <c r="D52" s="54">
        <v>8737</v>
      </c>
      <c r="E52" s="54">
        <v>17107</v>
      </c>
      <c r="F52" s="68" t="s">
        <v>38</v>
      </c>
      <c r="G52" s="68" t="s">
        <v>38</v>
      </c>
      <c r="H52" s="68" t="s">
        <v>38</v>
      </c>
      <c r="I52" s="69" t="s">
        <v>38</v>
      </c>
      <c r="J52" s="69" t="s">
        <v>38</v>
      </c>
      <c r="K52" s="69" t="s">
        <v>38</v>
      </c>
      <c r="P52" s="46"/>
      <c r="Q52" s="46"/>
      <c r="R52" s="46"/>
    </row>
    <row r="53" spans="1:18" x14ac:dyDescent="0.25">
      <c r="B53" s="48" t="s">
        <v>28</v>
      </c>
      <c r="C53" s="54">
        <v>3670</v>
      </c>
      <c r="D53" s="54">
        <v>3847</v>
      </c>
      <c r="E53" s="54">
        <v>7517</v>
      </c>
      <c r="F53" s="68" t="s">
        <v>38</v>
      </c>
      <c r="G53" s="68" t="s">
        <v>38</v>
      </c>
      <c r="H53" s="68" t="s">
        <v>38</v>
      </c>
      <c r="I53" s="69" t="s">
        <v>38</v>
      </c>
      <c r="J53" s="69" t="s">
        <v>38</v>
      </c>
      <c r="K53" s="69" t="s">
        <v>38</v>
      </c>
      <c r="P53" s="46"/>
      <c r="Q53" s="46"/>
      <c r="R53" s="46"/>
    </row>
    <row r="54" spans="1:18" x14ac:dyDescent="0.25">
      <c r="B54" s="48" t="s">
        <v>36</v>
      </c>
      <c r="C54" s="54">
        <v>11180</v>
      </c>
      <c r="D54" s="54">
        <v>10502</v>
      </c>
      <c r="E54" s="54">
        <v>21682</v>
      </c>
      <c r="F54" s="68" t="s">
        <v>38</v>
      </c>
      <c r="G54" s="68" t="s">
        <v>38</v>
      </c>
      <c r="H54" s="68" t="s">
        <v>38</v>
      </c>
      <c r="I54" s="69" t="s">
        <v>38</v>
      </c>
      <c r="J54" s="69" t="s">
        <v>38</v>
      </c>
      <c r="K54" s="69" t="s">
        <v>38</v>
      </c>
      <c r="P54" s="46"/>
      <c r="Q54" s="46"/>
      <c r="R54" s="46"/>
    </row>
    <row r="55" spans="1:18" x14ac:dyDescent="0.25">
      <c r="A55" s="48" t="s">
        <v>8</v>
      </c>
      <c r="B55" s="48"/>
      <c r="C55" s="57">
        <f t="shared" ref="C55:K55" si="7">SUM(C48:C54)</f>
        <v>196704</v>
      </c>
      <c r="D55" s="57">
        <f t="shared" si="7"/>
        <v>209156</v>
      </c>
      <c r="E55" s="57">
        <f t="shared" si="7"/>
        <v>405860</v>
      </c>
      <c r="F55" s="63">
        <f t="shared" si="7"/>
        <v>243635</v>
      </c>
      <c r="G55" s="63">
        <f t="shared" si="7"/>
        <v>259337</v>
      </c>
      <c r="H55" s="63">
        <f t="shared" si="7"/>
        <v>502972</v>
      </c>
      <c r="I55" s="57">
        <f t="shared" si="7"/>
        <v>289400</v>
      </c>
      <c r="J55" s="57">
        <f t="shared" si="7"/>
        <v>306693</v>
      </c>
      <c r="K55" s="57">
        <f t="shared" si="7"/>
        <v>596093</v>
      </c>
      <c r="P55" s="46"/>
      <c r="Q55" s="46"/>
      <c r="R55" s="46"/>
    </row>
    <row r="56" spans="1:18" x14ac:dyDescent="0.25">
      <c r="B56" s="48"/>
      <c r="C56" s="57"/>
      <c r="D56" s="57"/>
      <c r="E56" s="57"/>
      <c r="F56" s="63"/>
      <c r="G56" s="63"/>
      <c r="H56" s="63"/>
      <c r="I56" s="56"/>
      <c r="J56" s="56"/>
      <c r="K56" s="56"/>
      <c r="P56" s="46"/>
      <c r="Q56" s="46"/>
      <c r="R56" s="46"/>
    </row>
    <row r="57" spans="1:18" x14ac:dyDescent="0.25">
      <c r="A57" s="48" t="s">
        <v>26</v>
      </c>
      <c r="B57" s="48"/>
      <c r="C57" s="64">
        <f>C55+C45</f>
        <v>275362</v>
      </c>
      <c r="D57" s="64">
        <f t="shared" ref="D57:K57" si="8">D55+D45</f>
        <v>290747</v>
      </c>
      <c r="E57" s="64">
        <f t="shared" si="8"/>
        <v>566109</v>
      </c>
      <c r="F57" s="66">
        <f>F55+F45</f>
        <v>325950</v>
      </c>
      <c r="G57" s="66">
        <f t="shared" si="8"/>
        <v>343150</v>
      </c>
      <c r="H57" s="66">
        <f t="shared" si="8"/>
        <v>669100</v>
      </c>
      <c r="I57" s="64">
        <f t="shared" si="8"/>
        <v>378624</v>
      </c>
      <c r="J57" s="64">
        <f t="shared" si="8"/>
        <v>394293</v>
      </c>
      <c r="K57" s="64">
        <f t="shared" si="8"/>
        <v>772917</v>
      </c>
      <c r="P57" s="46"/>
      <c r="Q57" s="46"/>
      <c r="R57" s="46"/>
    </row>
    <row r="58" spans="1:18" x14ac:dyDescent="0.25">
      <c r="P58" s="46"/>
      <c r="Q58" s="46"/>
      <c r="R58" s="46"/>
    </row>
    <row r="59" spans="1:18" x14ac:dyDescent="0.25">
      <c r="P59" s="46"/>
      <c r="Q59" s="46"/>
      <c r="R59" s="46"/>
    </row>
    <row r="60" spans="1:18" x14ac:dyDescent="0.25">
      <c r="P60" s="48"/>
    </row>
    <row r="61" spans="1:18" x14ac:dyDescent="0.25">
      <c r="P61" s="48"/>
    </row>
    <row r="62" spans="1:18" x14ac:dyDescent="0.25">
      <c r="P62" s="46"/>
      <c r="Q62" s="46"/>
      <c r="R62" s="46"/>
    </row>
    <row r="63" spans="1:18" x14ac:dyDescent="0.25">
      <c r="P63" s="47"/>
    </row>
    <row r="64" spans="1:18" x14ac:dyDescent="0.25">
      <c r="P64" s="49"/>
      <c r="Q64" s="49"/>
      <c r="R64" s="49"/>
    </row>
    <row r="65" spans="16:18" x14ac:dyDescent="0.25">
      <c r="P65" s="48"/>
    </row>
    <row r="66" spans="16:18" x14ac:dyDescent="0.25">
      <c r="P66" s="48"/>
    </row>
    <row r="67" spans="16:18" x14ac:dyDescent="0.25">
      <c r="P67" s="48"/>
    </row>
    <row r="68" spans="16:18" x14ac:dyDescent="0.25">
      <c r="P68" s="46"/>
      <c r="Q68" s="46"/>
      <c r="R68" s="46"/>
    </row>
    <row r="69" spans="16:18" x14ac:dyDescent="0.25">
      <c r="P69" s="47"/>
    </row>
    <row r="70" spans="16:18" x14ac:dyDescent="0.25">
      <c r="P70" s="49"/>
      <c r="Q70" s="49"/>
      <c r="R70" s="49"/>
    </row>
    <row r="71" spans="16:18" x14ac:dyDescent="0.25">
      <c r="P71" s="48"/>
    </row>
    <row r="72" spans="16:18" x14ac:dyDescent="0.25">
      <c r="P72" s="48"/>
    </row>
    <row r="73" spans="16:18" x14ac:dyDescent="0.25">
      <c r="P73" s="48"/>
    </row>
  </sheetData>
  <mergeCells count="8">
    <mergeCell ref="C32:E32"/>
    <mergeCell ref="F32:H32"/>
    <mergeCell ref="I32:K32"/>
    <mergeCell ref="A30:J30"/>
    <mergeCell ref="A1:J1"/>
    <mergeCell ref="B3:D3"/>
    <mergeCell ref="E3:G3"/>
    <mergeCell ref="H3:J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3"/>
  <sheetViews>
    <sheetView showGridLines="0" workbookViewId="0">
      <selection activeCell="B18" sqref="B18"/>
    </sheetView>
  </sheetViews>
  <sheetFormatPr defaultRowHeight="15.75" x14ac:dyDescent="0.25"/>
  <cols>
    <col min="1" max="1" width="22.42578125" style="183" customWidth="1"/>
    <col min="2" max="2" width="16.7109375" style="183" customWidth="1"/>
    <col min="3" max="3" width="15" style="183" customWidth="1"/>
    <col min="4" max="4" width="19" style="183" customWidth="1"/>
    <col min="5" max="16384" width="9.140625" style="183"/>
  </cols>
  <sheetData>
    <row r="1" spans="1:4" x14ac:dyDescent="0.25">
      <c r="A1" s="355" t="s">
        <v>324</v>
      </c>
      <c r="B1" s="355"/>
      <c r="C1" s="355"/>
      <c r="D1" s="355"/>
    </row>
    <row r="2" spans="1:4" x14ac:dyDescent="0.25">
      <c r="A2" s="234"/>
      <c r="B2" s="234"/>
      <c r="C2" s="234"/>
      <c r="D2" s="234"/>
    </row>
    <row r="3" spans="1:4" x14ac:dyDescent="0.25">
      <c r="A3" s="74" t="s">
        <v>323</v>
      </c>
      <c r="B3" s="230" t="s">
        <v>322</v>
      </c>
      <c r="C3" s="230" t="s">
        <v>321</v>
      </c>
      <c r="D3" s="230" t="s">
        <v>320</v>
      </c>
    </row>
    <row r="4" spans="1:4" x14ac:dyDescent="0.25">
      <c r="A4" s="87"/>
      <c r="B4" s="44" t="s">
        <v>319</v>
      </c>
      <c r="C4" s="44" t="s">
        <v>319</v>
      </c>
      <c r="D4" s="44" t="s">
        <v>319</v>
      </c>
    </row>
    <row r="5" spans="1:4" x14ac:dyDescent="0.25">
      <c r="A5" s="74" t="s">
        <v>318</v>
      </c>
      <c r="B5" s="204">
        <v>9.8000000000000007</v>
      </c>
      <c r="C5" s="204">
        <v>16.100000000000001</v>
      </c>
      <c r="D5" s="204">
        <v>9.5</v>
      </c>
    </row>
    <row r="6" spans="1:4" ht="31.5" x14ac:dyDescent="0.25">
      <c r="A6" s="227" t="s">
        <v>317</v>
      </c>
      <c r="B6" s="204">
        <v>6.8</v>
      </c>
      <c r="C6" s="204">
        <v>5.3</v>
      </c>
      <c r="D6" s="204">
        <v>5.6</v>
      </c>
    </row>
    <row r="7" spans="1:4" x14ac:dyDescent="0.25">
      <c r="A7" s="87" t="s">
        <v>316</v>
      </c>
      <c r="B7" s="204">
        <v>22.8</v>
      </c>
      <c r="C7" s="204">
        <v>16.8</v>
      </c>
      <c r="D7" s="203">
        <v>29.6</v>
      </c>
    </row>
    <row r="8" spans="1:4" x14ac:dyDescent="0.25">
      <c r="A8" s="87" t="s">
        <v>262</v>
      </c>
      <c r="B8" s="204">
        <v>6.6</v>
      </c>
      <c r="C8" s="203">
        <v>5</v>
      </c>
      <c r="D8" s="203">
        <v>1.9</v>
      </c>
    </row>
    <row r="9" spans="1:4" x14ac:dyDescent="0.25">
      <c r="A9" s="87" t="s">
        <v>261</v>
      </c>
      <c r="B9" s="203">
        <v>7.5</v>
      </c>
      <c r="C9" s="204">
        <v>6.6</v>
      </c>
      <c r="D9" s="203">
        <v>3.1</v>
      </c>
    </row>
    <row r="10" spans="1:4" x14ac:dyDescent="0.25">
      <c r="A10" s="74" t="s">
        <v>315</v>
      </c>
      <c r="B10" s="204">
        <v>8.9</v>
      </c>
      <c r="C10" s="204">
        <v>12.1</v>
      </c>
      <c r="D10" s="204">
        <v>11.4</v>
      </c>
    </row>
    <row r="11" spans="1:4" x14ac:dyDescent="0.25">
      <c r="A11" s="87" t="s">
        <v>314</v>
      </c>
      <c r="B11" s="203">
        <v>62.4</v>
      </c>
      <c r="C11" s="203">
        <v>61.9</v>
      </c>
      <c r="D11" s="222">
        <v>61.1</v>
      </c>
    </row>
    <row r="12" spans="1:4" x14ac:dyDescent="0.25">
      <c r="A12" s="38"/>
      <c r="B12" s="203"/>
      <c r="C12" s="203"/>
      <c r="D12" s="222"/>
    </row>
    <row r="13" spans="1:4" x14ac:dyDescent="0.25">
      <c r="A13" s="351" t="s">
        <v>313</v>
      </c>
      <c r="B13" s="351"/>
      <c r="C13" s="351"/>
      <c r="D13" s="361"/>
    </row>
  </sheetData>
  <mergeCells count="2">
    <mergeCell ref="A1:D1"/>
    <mergeCell ref="A13:D13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6"/>
  <sheetViews>
    <sheetView showGridLines="0" workbookViewId="0">
      <selection activeCell="D22" sqref="D22"/>
    </sheetView>
  </sheetViews>
  <sheetFormatPr defaultRowHeight="15.75" x14ac:dyDescent="0.25"/>
  <cols>
    <col min="1" max="1" width="11.7109375" style="85" customWidth="1"/>
    <col min="2" max="2" width="9.7109375" style="85" bestFit="1" customWidth="1"/>
    <col min="3" max="3" width="8.5703125" style="85" bestFit="1" customWidth="1"/>
    <col min="4" max="4" width="15.42578125" style="85" bestFit="1" customWidth="1"/>
    <col min="5" max="5" width="13.85546875" style="85" bestFit="1" customWidth="1"/>
    <col min="6" max="6" width="10.5703125" style="85" bestFit="1" customWidth="1"/>
    <col min="7" max="16384" width="9.140625" style="85"/>
  </cols>
  <sheetData>
    <row r="1" spans="1:6" x14ac:dyDescent="0.25">
      <c r="A1" s="234"/>
      <c r="B1" s="234"/>
      <c r="C1" s="234"/>
      <c r="D1" s="230" t="s">
        <v>334</v>
      </c>
      <c r="E1" s="234"/>
      <c r="F1" s="234"/>
    </row>
    <row r="2" spans="1:6" x14ac:dyDescent="0.25">
      <c r="A2" s="234"/>
      <c r="B2" s="230" t="s">
        <v>333</v>
      </c>
      <c r="C2" s="229" t="s">
        <v>332</v>
      </c>
      <c r="D2" s="230" t="s">
        <v>331</v>
      </c>
      <c r="E2" s="230" t="s">
        <v>330</v>
      </c>
      <c r="F2" s="229" t="s">
        <v>329</v>
      </c>
    </row>
    <row r="3" spans="1:6" x14ac:dyDescent="0.25">
      <c r="A3" s="229" t="s">
        <v>328</v>
      </c>
      <c r="B3" s="145">
        <v>7841</v>
      </c>
      <c r="C3" s="143">
        <v>3918</v>
      </c>
      <c r="D3" s="145">
        <v>5170</v>
      </c>
      <c r="E3" s="145">
        <v>13121</v>
      </c>
      <c r="F3" s="142">
        <v>30050</v>
      </c>
    </row>
    <row r="4" spans="1:6" x14ac:dyDescent="0.25">
      <c r="A4" s="229" t="s">
        <v>327</v>
      </c>
      <c r="B4" s="145">
        <v>7377</v>
      </c>
      <c r="C4" s="143">
        <v>3940</v>
      </c>
      <c r="D4" s="145">
        <v>6522</v>
      </c>
      <c r="E4" s="145">
        <v>12692</v>
      </c>
      <c r="F4" s="142">
        <v>30530</v>
      </c>
    </row>
    <row r="5" spans="1:6" x14ac:dyDescent="0.25">
      <c r="A5" s="229" t="s">
        <v>326</v>
      </c>
      <c r="B5" s="145">
        <v>5056</v>
      </c>
      <c r="C5" s="143">
        <v>3396</v>
      </c>
      <c r="D5" s="145">
        <v>6322</v>
      </c>
      <c r="E5" s="145">
        <v>12113</v>
      </c>
      <c r="F5" s="142">
        <v>26886</v>
      </c>
    </row>
    <row r="6" spans="1:6" x14ac:dyDescent="0.25">
      <c r="A6" s="234" t="s">
        <v>325</v>
      </c>
      <c r="B6" s="151">
        <v>3822</v>
      </c>
      <c r="C6" s="210">
        <v>2458</v>
      </c>
      <c r="D6" s="151">
        <v>5329</v>
      </c>
      <c r="E6" s="151">
        <v>11566</v>
      </c>
      <c r="F6" s="232">
        <v>23175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showGridLines="0" topLeftCell="A16" workbookViewId="0">
      <selection activeCell="M22" sqref="M22"/>
    </sheetView>
  </sheetViews>
  <sheetFormatPr defaultRowHeight="15.75" x14ac:dyDescent="0.25"/>
  <cols>
    <col min="1" max="1" width="5.5703125" style="183" bestFit="1" customWidth="1"/>
    <col min="2" max="2" width="8.7109375" style="183" bestFit="1" customWidth="1"/>
    <col min="3" max="3" width="16.140625" style="183" bestFit="1" customWidth="1"/>
    <col min="4" max="4" width="12.140625" style="183" bestFit="1" customWidth="1"/>
    <col min="5" max="5" width="13.42578125" style="183" bestFit="1" customWidth="1"/>
    <col min="6" max="6" width="6.7109375" style="183" bestFit="1" customWidth="1"/>
    <col min="7" max="7" width="7.28515625" style="183" bestFit="1" customWidth="1"/>
    <col min="8" max="8" width="7" style="183" bestFit="1" customWidth="1"/>
    <col min="9" max="9" width="14.140625" style="183" bestFit="1" customWidth="1"/>
    <col min="10" max="10" width="6.7109375" style="183" bestFit="1" customWidth="1"/>
    <col min="11" max="11" width="7.28515625" style="183" bestFit="1" customWidth="1"/>
    <col min="12" max="16384" width="9.140625" style="183"/>
  </cols>
  <sheetData>
    <row r="1" spans="1:11" x14ac:dyDescent="0.25">
      <c r="A1" s="355" t="s">
        <v>345</v>
      </c>
      <c r="B1" s="35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25">
      <c r="A2" s="369" t="s">
        <v>344</v>
      </c>
      <c r="B2" s="370"/>
      <c r="C2" s="370"/>
      <c r="D2" s="370"/>
      <c r="E2" s="369" t="s">
        <v>343</v>
      </c>
      <c r="F2" s="369"/>
      <c r="G2" s="341"/>
      <c r="H2" s="228"/>
      <c r="I2" s="369" t="s">
        <v>342</v>
      </c>
      <c r="J2" s="369"/>
      <c r="K2" s="341"/>
    </row>
    <row r="3" spans="1:11" ht="47.25" x14ac:dyDescent="0.25">
      <c r="A3" s="230" t="s">
        <v>172</v>
      </c>
      <c r="B3" s="230" t="s">
        <v>341</v>
      </c>
      <c r="C3" s="230" t="s">
        <v>340</v>
      </c>
      <c r="D3" s="94" t="s">
        <v>339</v>
      </c>
      <c r="E3" s="94" t="s">
        <v>338</v>
      </c>
      <c r="F3" s="94" t="s">
        <v>336</v>
      </c>
      <c r="G3" s="94" t="s">
        <v>347</v>
      </c>
      <c r="H3" s="94" t="s">
        <v>349</v>
      </c>
      <c r="I3" s="94" t="s">
        <v>337</v>
      </c>
      <c r="J3" s="94" t="s">
        <v>336</v>
      </c>
      <c r="K3" s="94" t="s">
        <v>335</v>
      </c>
    </row>
    <row r="4" spans="1:11" x14ac:dyDescent="0.25">
      <c r="A4" s="233">
        <v>1791</v>
      </c>
      <c r="B4" s="158">
        <v>335</v>
      </c>
      <c r="C4" s="142">
        <v>337</v>
      </c>
      <c r="D4" s="142">
        <v>1480</v>
      </c>
      <c r="E4" s="142">
        <v>740</v>
      </c>
      <c r="F4" s="142">
        <v>477</v>
      </c>
      <c r="G4" s="142">
        <v>2697</v>
      </c>
      <c r="H4" s="142"/>
      <c r="I4" s="234"/>
      <c r="J4" s="234"/>
      <c r="K4" s="142">
        <v>2699</v>
      </c>
    </row>
    <row r="5" spans="1:11" x14ac:dyDescent="0.25">
      <c r="A5" s="231">
        <v>1792</v>
      </c>
      <c r="B5" s="238">
        <v>363</v>
      </c>
      <c r="C5" s="232">
        <v>341</v>
      </c>
      <c r="D5" s="232">
        <v>1673</v>
      </c>
      <c r="E5" s="232">
        <v>738</v>
      </c>
      <c r="F5" s="142">
        <v>612</v>
      </c>
      <c r="G5" s="232">
        <v>3023</v>
      </c>
      <c r="H5" s="232"/>
      <c r="I5" s="234"/>
      <c r="J5" s="234"/>
      <c r="K5" s="232">
        <v>2737</v>
      </c>
    </row>
    <row r="6" spans="1:11" x14ac:dyDescent="0.25">
      <c r="A6" s="233">
        <v>1793</v>
      </c>
      <c r="B6" s="158">
        <v>375</v>
      </c>
      <c r="C6" s="142">
        <v>352</v>
      </c>
      <c r="D6" s="142">
        <v>1610</v>
      </c>
      <c r="E6" s="142">
        <v>735</v>
      </c>
      <c r="F6" s="142">
        <v>551</v>
      </c>
      <c r="G6" s="142">
        <v>2896</v>
      </c>
      <c r="H6" s="142"/>
      <c r="I6" s="234"/>
      <c r="J6" s="234"/>
      <c r="K6" s="142">
        <v>2923</v>
      </c>
    </row>
    <row r="7" spans="1:11" x14ac:dyDescent="0.25">
      <c r="A7" s="231">
        <v>1794</v>
      </c>
      <c r="B7" s="238">
        <v>384</v>
      </c>
      <c r="C7" s="232">
        <v>563</v>
      </c>
      <c r="D7" s="232">
        <v>1993</v>
      </c>
      <c r="E7" s="232">
        <v>740</v>
      </c>
      <c r="F7" s="232">
        <v>452</v>
      </c>
      <c r="G7" s="232">
        <v>3185</v>
      </c>
      <c r="H7" s="232"/>
      <c r="I7" s="234"/>
      <c r="J7" s="234"/>
      <c r="K7" s="232">
        <v>3939</v>
      </c>
    </row>
    <row r="8" spans="1:11" x14ac:dyDescent="0.25">
      <c r="A8" s="231">
        <v>1795</v>
      </c>
      <c r="B8" s="238">
        <v>384</v>
      </c>
      <c r="C8" s="232">
        <v>926</v>
      </c>
      <c r="D8" s="232">
        <v>3387</v>
      </c>
      <c r="E8" s="232">
        <v>740</v>
      </c>
      <c r="F8" s="232">
        <v>348</v>
      </c>
      <c r="G8" s="232">
        <v>4475</v>
      </c>
      <c r="H8" s="232"/>
      <c r="I8" s="234"/>
      <c r="J8" s="234"/>
      <c r="K8" s="232">
        <v>4795</v>
      </c>
    </row>
    <row r="9" spans="1:11" x14ac:dyDescent="0.25">
      <c r="A9" s="233">
        <v>1796</v>
      </c>
      <c r="B9" s="158">
        <v>377</v>
      </c>
      <c r="C9" s="142">
        <v>903</v>
      </c>
      <c r="D9" s="142">
        <v>3861</v>
      </c>
      <c r="E9" s="142">
        <v>740</v>
      </c>
      <c r="F9" s="142">
        <v>467</v>
      </c>
      <c r="G9" s="142">
        <v>5068</v>
      </c>
      <c r="H9" s="142"/>
      <c r="I9" s="234"/>
      <c r="J9" s="234"/>
      <c r="K9" s="142">
        <v>5187</v>
      </c>
    </row>
    <row r="10" spans="1:11" x14ac:dyDescent="0.25">
      <c r="A10" s="233">
        <v>1797</v>
      </c>
      <c r="B10" s="158">
        <v>387</v>
      </c>
      <c r="C10" s="142">
        <v>710</v>
      </c>
      <c r="D10" s="142">
        <v>3958</v>
      </c>
      <c r="E10" s="142">
        <v>740</v>
      </c>
      <c r="F10" s="142">
        <v>479</v>
      </c>
      <c r="G10" s="142">
        <v>5177</v>
      </c>
      <c r="H10" s="142"/>
      <c r="I10" s="234"/>
      <c r="J10" s="234"/>
      <c r="K10" s="142">
        <v>4774</v>
      </c>
    </row>
    <row r="11" spans="1:11" x14ac:dyDescent="0.25">
      <c r="A11" s="233">
        <v>1798</v>
      </c>
      <c r="B11" s="158">
        <v>396</v>
      </c>
      <c r="C11" s="142">
        <v>699</v>
      </c>
      <c r="D11" s="142">
        <v>4195</v>
      </c>
      <c r="E11" s="142">
        <v>740</v>
      </c>
      <c r="F11" s="142">
        <v>634</v>
      </c>
      <c r="G11" s="142">
        <v>5569</v>
      </c>
      <c r="H11" s="142"/>
      <c r="I11" s="234"/>
      <c r="J11" s="234"/>
      <c r="K11" s="142">
        <v>4460</v>
      </c>
    </row>
    <row r="12" spans="1:11" x14ac:dyDescent="0.25">
      <c r="A12" s="231">
        <v>1799</v>
      </c>
      <c r="B12" s="238">
        <v>397</v>
      </c>
      <c r="C12" s="232">
        <v>674</v>
      </c>
      <c r="D12" s="232">
        <v>3920</v>
      </c>
      <c r="E12" s="232">
        <v>740</v>
      </c>
      <c r="F12" s="232">
        <v>671</v>
      </c>
      <c r="G12" s="232">
        <v>5331</v>
      </c>
      <c r="H12" s="232"/>
      <c r="I12" s="234"/>
      <c r="J12" s="234"/>
      <c r="K12" s="232">
        <v>4139</v>
      </c>
    </row>
    <row r="13" spans="1:11" x14ac:dyDescent="0.25">
      <c r="A13" s="233">
        <v>1800</v>
      </c>
      <c r="B13" s="158">
        <v>395</v>
      </c>
      <c r="C13" s="142">
        <v>728</v>
      </c>
      <c r="D13" s="142">
        <v>4534</v>
      </c>
      <c r="E13" s="142">
        <v>740</v>
      </c>
      <c r="F13" s="142">
        <v>578</v>
      </c>
      <c r="G13" s="142">
        <v>5852</v>
      </c>
      <c r="H13" s="142"/>
      <c r="I13" s="234"/>
      <c r="J13" s="234"/>
      <c r="K13" s="142">
        <v>6409</v>
      </c>
    </row>
    <row r="14" spans="1:11" x14ac:dyDescent="0.25">
      <c r="A14" s="233">
        <v>1801</v>
      </c>
      <c r="B14" s="238">
        <v>426</v>
      </c>
      <c r="C14" s="232">
        <v>1050</v>
      </c>
      <c r="D14" s="232">
        <v>7180</v>
      </c>
      <c r="E14" s="232">
        <v>728</v>
      </c>
      <c r="F14" s="232">
        <v>646</v>
      </c>
      <c r="G14" s="232">
        <v>8554</v>
      </c>
      <c r="H14" s="232"/>
      <c r="I14" s="234"/>
      <c r="J14" s="234"/>
      <c r="K14" s="232">
        <v>9188</v>
      </c>
    </row>
    <row r="15" spans="1:11" x14ac:dyDescent="0.25">
      <c r="A15" s="233">
        <v>1802</v>
      </c>
      <c r="B15" s="238">
        <v>380</v>
      </c>
      <c r="C15" s="142">
        <v>1128</v>
      </c>
      <c r="D15" s="232">
        <v>7955</v>
      </c>
      <c r="E15" s="232">
        <v>674</v>
      </c>
      <c r="F15" s="232">
        <v>854</v>
      </c>
      <c r="G15" s="232">
        <v>9483</v>
      </c>
      <c r="H15" s="232"/>
      <c r="I15" s="234"/>
      <c r="J15" s="234"/>
      <c r="K15" s="232">
        <v>7020</v>
      </c>
    </row>
    <row r="16" spans="1:11" x14ac:dyDescent="0.25">
      <c r="A16" s="233">
        <v>1803</v>
      </c>
      <c r="B16" s="158">
        <v>336</v>
      </c>
      <c r="C16" s="142">
        <v>711</v>
      </c>
      <c r="D16" s="142">
        <v>3940</v>
      </c>
      <c r="E16" s="142">
        <v>674</v>
      </c>
      <c r="F16" s="142">
        <v>847</v>
      </c>
      <c r="G16" s="142">
        <v>5461</v>
      </c>
      <c r="H16" s="142"/>
      <c r="I16" s="234"/>
      <c r="J16" s="234"/>
      <c r="K16" s="142">
        <v>4664</v>
      </c>
    </row>
    <row r="17" spans="1:11" x14ac:dyDescent="0.25">
      <c r="A17" s="233">
        <v>1804</v>
      </c>
      <c r="B17" s="158">
        <v>381</v>
      </c>
      <c r="C17" s="142">
        <v>784</v>
      </c>
      <c r="D17" s="142">
        <v>4350</v>
      </c>
      <c r="E17" s="142">
        <v>704</v>
      </c>
      <c r="F17" s="142">
        <v>1060</v>
      </c>
      <c r="G17" s="142">
        <v>6114</v>
      </c>
      <c r="H17" s="142"/>
      <c r="I17" s="234"/>
      <c r="J17" s="234"/>
      <c r="K17" s="142">
        <v>5329</v>
      </c>
    </row>
    <row r="18" spans="1:11" x14ac:dyDescent="0.25">
      <c r="A18" s="231">
        <v>1805</v>
      </c>
      <c r="B18" s="238">
        <v>395</v>
      </c>
      <c r="C18" s="142">
        <v>800</v>
      </c>
      <c r="D18" s="232">
        <v>5265</v>
      </c>
      <c r="E18" s="232">
        <v>704</v>
      </c>
      <c r="F18" s="232">
        <v>1038</v>
      </c>
      <c r="G18" s="232">
        <v>7007</v>
      </c>
      <c r="H18" s="232"/>
      <c r="I18" s="234"/>
      <c r="J18" s="234"/>
      <c r="K18" s="142">
        <v>6061</v>
      </c>
    </row>
    <row r="19" spans="1:11" x14ac:dyDescent="0.25">
      <c r="A19" s="233">
        <v>1806</v>
      </c>
      <c r="B19" s="238">
        <v>390</v>
      </c>
      <c r="C19" s="232">
        <v>859</v>
      </c>
      <c r="D19" s="232">
        <v>4865</v>
      </c>
      <c r="E19" s="232">
        <v>704</v>
      </c>
      <c r="F19" s="232">
        <v>1263</v>
      </c>
      <c r="G19" s="232">
        <v>6832</v>
      </c>
      <c r="H19" s="232"/>
      <c r="I19" s="234"/>
      <c r="J19" s="234"/>
      <c r="K19" s="232">
        <v>5982</v>
      </c>
    </row>
    <row r="20" spans="1:11" x14ac:dyDescent="0.25">
      <c r="A20" s="233">
        <v>1807</v>
      </c>
      <c r="B20" s="158">
        <v>394</v>
      </c>
      <c r="C20" s="142">
        <v>651</v>
      </c>
      <c r="D20" s="142">
        <v>4815</v>
      </c>
      <c r="E20" s="142">
        <v>704</v>
      </c>
      <c r="F20" s="142">
        <v>1502</v>
      </c>
      <c r="G20" s="142">
        <v>7021</v>
      </c>
      <c r="H20" s="142"/>
      <c r="I20" s="234"/>
      <c r="J20" s="234"/>
      <c r="K20" s="142">
        <v>6519</v>
      </c>
    </row>
    <row r="21" spans="1:11" x14ac:dyDescent="0.25">
      <c r="A21" s="233">
        <v>1808</v>
      </c>
      <c r="B21" s="158">
        <v>427</v>
      </c>
      <c r="C21" s="142">
        <v>882</v>
      </c>
      <c r="D21" s="142">
        <v>5220</v>
      </c>
      <c r="E21" s="142">
        <v>704</v>
      </c>
      <c r="F21" s="142">
        <v>1491</v>
      </c>
      <c r="G21" s="142">
        <v>7415</v>
      </c>
      <c r="H21" s="142"/>
      <c r="I21" s="234"/>
      <c r="J21" s="234"/>
      <c r="K21" s="142">
        <v>7057</v>
      </c>
    </row>
    <row r="22" spans="1:11" x14ac:dyDescent="0.25">
      <c r="A22" s="231">
        <v>1809</v>
      </c>
      <c r="B22" s="238">
        <v>412</v>
      </c>
      <c r="C22" s="142">
        <v>818</v>
      </c>
      <c r="D22" s="142">
        <v>6000</v>
      </c>
      <c r="E22" s="232">
        <v>704</v>
      </c>
      <c r="F22" s="142">
        <v>1606</v>
      </c>
      <c r="G22" s="232">
        <v>8310</v>
      </c>
      <c r="H22" s="232"/>
      <c r="I22" s="234"/>
      <c r="J22" s="234"/>
      <c r="K22" s="232">
        <v>7426</v>
      </c>
    </row>
    <row r="23" spans="1:11" x14ac:dyDescent="0.25">
      <c r="A23" s="233">
        <v>1810</v>
      </c>
      <c r="B23" s="158">
        <v>420</v>
      </c>
      <c r="C23" s="142">
        <v>932</v>
      </c>
      <c r="D23" s="142">
        <v>5770</v>
      </c>
      <c r="E23" s="142">
        <v>704</v>
      </c>
      <c r="F23" s="142">
        <v>1524</v>
      </c>
      <c r="G23" s="142">
        <v>7998</v>
      </c>
      <c r="H23" s="142"/>
      <c r="I23" s="234"/>
      <c r="J23" s="234"/>
      <c r="K23" s="142">
        <v>7425</v>
      </c>
    </row>
    <row r="24" spans="1:11" x14ac:dyDescent="0.25">
      <c r="A24" s="233">
        <v>1811</v>
      </c>
      <c r="B24" s="158">
        <v>441</v>
      </c>
      <c r="C24" s="142">
        <v>969</v>
      </c>
      <c r="D24" s="142">
        <v>5740</v>
      </c>
      <c r="E24" s="142">
        <v>704</v>
      </c>
      <c r="F24" s="142">
        <v>1628</v>
      </c>
      <c r="G24" s="142">
        <v>8072</v>
      </c>
      <c r="H24" s="142"/>
      <c r="I24" s="234"/>
      <c r="J24" s="234"/>
      <c r="K24" s="142">
        <v>8036</v>
      </c>
    </row>
    <row r="25" spans="1:11" x14ac:dyDescent="0.25">
      <c r="A25" s="233">
        <v>1812</v>
      </c>
      <c r="B25" s="238">
        <v>470</v>
      </c>
      <c r="C25" s="232">
        <v>1333</v>
      </c>
      <c r="D25" s="232">
        <v>7480</v>
      </c>
      <c r="E25" s="232">
        <v>704</v>
      </c>
      <c r="F25" s="232">
        <v>1372</v>
      </c>
      <c r="G25" s="232">
        <v>9556</v>
      </c>
      <c r="H25" s="232"/>
      <c r="I25" s="234"/>
      <c r="J25" s="234"/>
      <c r="K25" s="232">
        <v>10332</v>
      </c>
    </row>
    <row r="26" spans="1:11" x14ac:dyDescent="0.25">
      <c r="A26" s="233">
        <v>1813</v>
      </c>
      <c r="B26" s="158">
        <v>482</v>
      </c>
      <c r="C26" s="142">
        <v>1329</v>
      </c>
      <c r="D26" s="142">
        <v>10273</v>
      </c>
      <c r="E26" s="142">
        <v>641</v>
      </c>
      <c r="F26" s="142">
        <v>1836</v>
      </c>
      <c r="G26" s="142">
        <v>12750</v>
      </c>
      <c r="H26" s="142"/>
      <c r="I26" s="234"/>
      <c r="J26" s="234"/>
      <c r="K26" s="142">
        <v>12521</v>
      </c>
    </row>
    <row r="27" spans="1:11" x14ac:dyDescent="0.25">
      <c r="A27" s="233">
        <v>1814</v>
      </c>
      <c r="B27" s="158">
        <v>430</v>
      </c>
      <c r="C27" s="142">
        <v>1409</v>
      </c>
      <c r="D27" s="142">
        <v>10709</v>
      </c>
      <c r="E27" s="142">
        <v>704</v>
      </c>
      <c r="F27" s="142">
        <v>1935</v>
      </c>
      <c r="G27" s="142">
        <v>13348</v>
      </c>
      <c r="H27" s="142"/>
      <c r="I27" s="234"/>
      <c r="J27" s="234"/>
      <c r="K27" s="142">
        <v>11566</v>
      </c>
    </row>
    <row r="28" spans="1:11" x14ac:dyDescent="0.25">
      <c r="A28" s="233">
        <v>1815</v>
      </c>
      <c r="B28" s="158">
        <v>436</v>
      </c>
      <c r="C28" s="142">
        <v>1208</v>
      </c>
      <c r="D28" s="142">
        <v>9940</v>
      </c>
      <c r="E28" s="142">
        <v>704</v>
      </c>
      <c r="F28" s="142">
        <v>2025</v>
      </c>
      <c r="G28" s="142">
        <v>12669</v>
      </c>
      <c r="H28" s="142"/>
      <c r="I28" s="234"/>
      <c r="J28" s="234"/>
      <c r="K28" s="142">
        <v>10883</v>
      </c>
    </row>
    <row r="29" spans="1:11" x14ac:dyDescent="0.25">
      <c r="A29" s="233">
        <v>1816</v>
      </c>
      <c r="B29" s="158">
        <v>426</v>
      </c>
      <c r="C29" s="142">
        <v>1201</v>
      </c>
      <c r="D29" s="142">
        <v>9063</v>
      </c>
      <c r="E29" s="142">
        <v>649</v>
      </c>
      <c r="F29" s="142">
        <v>1610</v>
      </c>
      <c r="G29" s="142">
        <v>11322</v>
      </c>
      <c r="H29" s="142"/>
      <c r="I29" s="234"/>
      <c r="J29" s="234"/>
      <c r="K29" s="142">
        <v>9684</v>
      </c>
    </row>
    <row r="30" spans="1:11" x14ac:dyDescent="0.25">
      <c r="A30" s="233">
        <v>1817</v>
      </c>
      <c r="B30" s="158">
        <v>497</v>
      </c>
      <c r="C30" s="142">
        <v>1079</v>
      </c>
      <c r="D30" s="142">
        <v>10535</v>
      </c>
      <c r="E30" s="142">
        <v>693</v>
      </c>
      <c r="F30" s="142">
        <v>1342</v>
      </c>
      <c r="G30" s="142">
        <v>12570</v>
      </c>
      <c r="H30" s="142"/>
      <c r="I30" s="234"/>
      <c r="J30" s="234"/>
      <c r="K30" s="142">
        <v>14753</v>
      </c>
    </row>
    <row r="31" spans="1:11" x14ac:dyDescent="0.25">
      <c r="A31" s="233">
        <v>1818</v>
      </c>
      <c r="B31" s="158">
        <v>499</v>
      </c>
      <c r="C31" s="142">
        <v>1088</v>
      </c>
      <c r="D31" s="142">
        <v>11864</v>
      </c>
      <c r="E31" s="87"/>
      <c r="F31" s="237"/>
      <c r="G31" s="87"/>
      <c r="H31" s="87"/>
      <c r="I31" s="234"/>
      <c r="J31" s="234"/>
      <c r="K31" s="87"/>
    </row>
    <row r="32" spans="1:11" x14ac:dyDescent="0.25">
      <c r="A32" s="231">
        <v>1819</v>
      </c>
      <c r="B32" s="238">
        <v>441</v>
      </c>
      <c r="C32" s="142">
        <v>1088</v>
      </c>
      <c r="D32" s="232">
        <v>10303</v>
      </c>
      <c r="E32" s="87"/>
      <c r="F32" s="237"/>
      <c r="G32" s="87"/>
      <c r="H32" s="87"/>
      <c r="I32" s="234"/>
      <c r="J32" s="234"/>
      <c r="K32" s="87"/>
    </row>
    <row r="33" spans="1:11" x14ac:dyDescent="0.25">
      <c r="A33" s="231"/>
      <c r="B33" s="238"/>
      <c r="C33" s="142"/>
      <c r="D33" s="232"/>
      <c r="E33" s="87"/>
      <c r="F33" s="237"/>
      <c r="G33" s="87"/>
      <c r="H33" s="87"/>
      <c r="I33" s="234"/>
      <c r="J33" s="234"/>
      <c r="K33" s="87"/>
    </row>
    <row r="34" spans="1:11" x14ac:dyDescent="0.25">
      <c r="A34" s="155" t="s">
        <v>350</v>
      </c>
    </row>
  </sheetData>
  <mergeCells count="4">
    <mergeCell ref="A1:K1"/>
    <mergeCell ref="A2:D2"/>
    <mergeCell ref="E2:G2"/>
    <mergeCell ref="I2:K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8"/>
  <sheetViews>
    <sheetView showGridLines="0" topLeftCell="A20" workbookViewId="0">
      <selection activeCell="A37" sqref="A37"/>
    </sheetView>
  </sheetViews>
  <sheetFormatPr defaultRowHeight="15.75" x14ac:dyDescent="0.25"/>
  <cols>
    <col min="1" max="1" width="5.5703125" style="183" bestFit="1" customWidth="1"/>
    <col min="2" max="2" width="8.7109375" style="183" bestFit="1" customWidth="1"/>
    <col min="3" max="3" width="16.140625" style="183" bestFit="1" customWidth="1"/>
    <col min="4" max="4" width="12.140625" style="183" bestFit="1" customWidth="1"/>
    <col min="5" max="5" width="13.42578125" style="183" bestFit="1" customWidth="1"/>
    <col min="6" max="6" width="6.7109375" style="183" bestFit="1" customWidth="1"/>
    <col min="7" max="8" width="7.28515625" style="183" bestFit="1" customWidth="1"/>
    <col min="9" max="9" width="14.140625" style="183" bestFit="1" customWidth="1"/>
    <col min="10" max="10" width="6.7109375" style="183" bestFit="1" customWidth="1"/>
    <col min="11" max="11" width="7.28515625" style="183" bestFit="1" customWidth="1"/>
    <col min="12" max="16384" width="9.140625" style="183"/>
  </cols>
  <sheetData>
    <row r="1" spans="1:11" x14ac:dyDescent="0.25">
      <c r="A1" s="355" t="s">
        <v>346</v>
      </c>
      <c r="B1" s="35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25">
      <c r="A2" s="369" t="s">
        <v>344</v>
      </c>
      <c r="B2" s="370"/>
      <c r="C2" s="370"/>
      <c r="D2" s="370"/>
      <c r="E2" s="369" t="s">
        <v>343</v>
      </c>
      <c r="F2" s="369"/>
      <c r="G2" s="341"/>
      <c r="H2" s="228"/>
      <c r="I2" s="369" t="s">
        <v>342</v>
      </c>
      <c r="J2" s="369"/>
      <c r="K2" s="341"/>
    </row>
    <row r="3" spans="1:11" ht="47.25" x14ac:dyDescent="0.25">
      <c r="A3" s="230" t="s">
        <v>172</v>
      </c>
      <c r="B3" s="230" t="s">
        <v>341</v>
      </c>
      <c r="C3" s="230" t="s">
        <v>340</v>
      </c>
      <c r="D3" s="94" t="s">
        <v>339</v>
      </c>
      <c r="E3" s="94" t="s">
        <v>338</v>
      </c>
      <c r="F3" s="94" t="s">
        <v>336</v>
      </c>
      <c r="G3" s="94" t="s">
        <v>347</v>
      </c>
      <c r="H3" s="94" t="s">
        <v>348</v>
      </c>
      <c r="I3" s="94" t="s">
        <v>337</v>
      </c>
      <c r="J3" s="94" t="s">
        <v>336</v>
      </c>
      <c r="K3" s="94" t="s">
        <v>335</v>
      </c>
    </row>
    <row r="4" spans="1:11" x14ac:dyDescent="0.25">
      <c r="A4" s="233">
        <v>1820</v>
      </c>
      <c r="B4" s="158">
        <v>368</v>
      </c>
      <c r="C4" s="239">
        <v>1072</v>
      </c>
      <c r="D4" s="239">
        <v>13136</v>
      </c>
      <c r="E4" s="142"/>
      <c r="F4" s="138"/>
      <c r="G4" s="241"/>
      <c r="H4" s="241"/>
      <c r="I4" s="241"/>
      <c r="J4" s="241"/>
      <c r="K4" s="241"/>
    </row>
    <row r="5" spans="1:11" x14ac:dyDescent="0.25">
      <c r="A5" s="231">
        <v>1821</v>
      </c>
      <c r="B5" s="238">
        <v>347</v>
      </c>
      <c r="C5" s="239">
        <v>1008</v>
      </c>
      <c r="D5" s="239">
        <v>12560</v>
      </c>
      <c r="E5" s="232"/>
      <c r="F5" s="138"/>
      <c r="G5" s="241"/>
      <c r="H5" s="241"/>
      <c r="I5" s="241"/>
      <c r="J5" s="241"/>
      <c r="K5" s="241"/>
    </row>
    <row r="6" spans="1:11" x14ac:dyDescent="0.25">
      <c r="A6" s="233">
        <v>1822</v>
      </c>
      <c r="B6" s="158">
        <v>340</v>
      </c>
      <c r="C6" s="240">
        <v>1016</v>
      </c>
      <c r="D6" s="241">
        <v>9213</v>
      </c>
      <c r="E6" s="142"/>
      <c r="F6" s="138"/>
      <c r="G6" s="241"/>
      <c r="H6" s="241"/>
      <c r="I6" s="241"/>
      <c r="J6" s="241"/>
      <c r="K6" s="241"/>
    </row>
    <row r="7" spans="1:11" x14ac:dyDescent="0.25">
      <c r="A7" s="231">
        <v>1841</v>
      </c>
      <c r="B7" s="238">
        <v>419</v>
      </c>
      <c r="C7" s="239">
        <v>1276</v>
      </c>
      <c r="D7" s="242"/>
      <c r="E7" s="232"/>
      <c r="F7" s="136"/>
      <c r="G7" s="241"/>
      <c r="H7" s="241"/>
      <c r="I7" s="241"/>
      <c r="J7" s="241"/>
      <c r="K7" s="241"/>
    </row>
    <row r="8" spans="1:11" x14ac:dyDescent="0.25">
      <c r="A8" s="231">
        <v>1842</v>
      </c>
      <c r="B8" s="238">
        <v>414</v>
      </c>
      <c r="C8" s="241">
        <v>1334</v>
      </c>
      <c r="D8" s="242"/>
      <c r="E8" s="232"/>
      <c r="F8" s="136"/>
      <c r="G8" s="241"/>
      <c r="H8" s="241"/>
      <c r="I8" s="241"/>
      <c r="J8" s="241"/>
      <c r="K8" s="241"/>
    </row>
    <row r="9" spans="1:11" x14ac:dyDescent="0.25">
      <c r="A9" s="233">
        <v>1843</v>
      </c>
      <c r="B9" s="158">
        <v>416</v>
      </c>
      <c r="C9" s="241">
        <v>1584</v>
      </c>
      <c r="D9" s="242"/>
      <c r="E9" s="142"/>
      <c r="F9" s="138"/>
      <c r="G9" s="241"/>
      <c r="H9" s="241"/>
      <c r="I9" s="241"/>
      <c r="J9" s="241"/>
      <c r="K9" s="241"/>
    </row>
    <row r="10" spans="1:11" x14ac:dyDescent="0.25">
      <c r="A10" s="233">
        <v>1844</v>
      </c>
      <c r="B10" s="158">
        <v>411</v>
      </c>
      <c r="C10" s="239">
        <v>1561</v>
      </c>
      <c r="D10" s="242"/>
      <c r="E10" s="142"/>
      <c r="F10" s="138"/>
      <c r="G10" s="241"/>
      <c r="H10" s="241"/>
      <c r="I10" s="241"/>
      <c r="J10" s="241"/>
      <c r="K10" s="241"/>
    </row>
    <row r="11" spans="1:11" x14ac:dyDescent="0.25">
      <c r="A11" s="233">
        <v>1845</v>
      </c>
      <c r="B11" s="158">
        <v>447</v>
      </c>
      <c r="C11" s="239">
        <v>1793</v>
      </c>
      <c r="D11" s="242"/>
      <c r="E11" s="142"/>
      <c r="F11" s="138"/>
      <c r="G11" s="241"/>
      <c r="H11" s="241"/>
      <c r="I11" s="241"/>
      <c r="J11" s="241"/>
      <c r="K11" s="241"/>
    </row>
    <row r="12" spans="1:11" x14ac:dyDescent="0.25">
      <c r="A12" s="231">
        <v>1846</v>
      </c>
      <c r="B12" s="238">
        <v>517</v>
      </c>
      <c r="C12" s="239">
        <v>2376</v>
      </c>
      <c r="D12" s="242"/>
      <c r="E12" s="232"/>
      <c r="F12" s="136"/>
      <c r="G12" s="241"/>
      <c r="H12" s="241"/>
      <c r="I12" s="241"/>
      <c r="J12" s="241"/>
      <c r="K12" s="241"/>
    </row>
    <row r="13" spans="1:11" x14ac:dyDescent="0.25">
      <c r="A13" s="233">
        <v>1847</v>
      </c>
      <c r="B13" s="158">
        <v>673</v>
      </c>
      <c r="C13" s="239">
        <v>4724</v>
      </c>
      <c r="D13" s="239">
        <v>41091</v>
      </c>
      <c r="E13" s="142"/>
      <c r="F13" s="138"/>
      <c r="G13" s="241">
        <v>41091</v>
      </c>
      <c r="H13" s="241"/>
      <c r="I13" s="241"/>
      <c r="J13" s="241"/>
      <c r="K13" s="241"/>
    </row>
    <row r="14" spans="1:11" x14ac:dyDescent="0.25">
      <c r="A14" s="233">
        <v>1848</v>
      </c>
      <c r="B14" s="238">
        <v>700</v>
      </c>
      <c r="C14" s="239">
        <v>5687</v>
      </c>
      <c r="D14" s="242"/>
      <c r="E14" s="232"/>
      <c r="F14" s="136"/>
      <c r="G14" s="241">
        <v>67771</v>
      </c>
      <c r="H14" s="241"/>
      <c r="I14" s="241"/>
      <c r="J14" s="241"/>
      <c r="K14" s="241"/>
    </row>
    <row r="15" spans="1:11" x14ac:dyDescent="0.25">
      <c r="A15" s="233">
        <v>1849</v>
      </c>
      <c r="B15" s="238">
        <v>1138</v>
      </c>
      <c r="C15" s="241">
        <v>6424</v>
      </c>
      <c r="D15" s="242"/>
      <c r="E15" s="232"/>
      <c r="F15" s="136"/>
      <c r="G15" s="241"/>
      <c r="H15" s="241"/>
      <c r="I15" s="241"/>
      <c r="J15" s="241"/>
      <c r="K15" s="241"/>
    </row>
    <row r="16" spans="1:11" x14ac:dyDescent="0.25">
      <c r="A16" s="233">
        <v>1850</v>
      </c>
      <c r="B16" s="158">
        <v>815</v>
      </c>
      <c r="C16" s="239">
        <v>6313</v>
      </c>
      <c r="D16" s="242"/>
      <c r="E16" s="142"/>
      <c r="F16" s="138"/>
      <c r="G16" s="241"/>
      <c r="H16" s="241"/>
      <c r="I16" s="241"/>
      <c r="J16" s="241"/>
      <c r="K16" s="241"/>
    </row>
    <row r="17" spans="1:11" x14ac:dyDescent="0.25">
      <c r="A17" s="233">
        <v>1851</v>
      </c>
      <c r="B17" s="158">
        <v>973</v>
      </c>
      <c r="C17" s="239">
        <v>5286</v>
      </c>
      <c r="D17" s="242"/>
      <c r="E17" s="142"/>
      <c r="F17" s="138"/>
      <c r="G17" s="241"/>
      <c r="H17" s="241"/>
      <c r="I17" s="241"/>
      <c r="J17" s="241"/>
      <c r="K17" s="241"/>
    </row>
    <row r="18" spans="1:11" x14ac:dyDescent="0.25">
      <c r="A18" s="231">
        <v>1852</v>
      </c>
      <c r="B18" s="238">
        <v>1052</v>
      </c>
      <c r="C18" s="239">
        <v>5417</v>
      </c>
      <c r="D18" s="242"/>
      <c r="E18" s="232"/>
      <c r="F18" s="136"/>
      <c r="G18" s="241"/>
      <c r="H18" s="241"/>
      <c r="I18" s="241"/>
      <c r="J18" s="241"/>
      <c r="K18" s="241"/>
    </row>
    <row r="19" spans="1:11" x14ac:dyDescent="0.25">
      <c r="A19" s="233">
        <v>1853</v>
      </c>
      <c r="B19" s="238">
        <v>1084</v>
      </c>
      <c r="C19" s="239">
        <v>4960</v>
      </c>
      <c r="D19" s="242"/>
      <c r="E19" s="232"/>
      <c r="F19" s="136"/>
      <c r="G19" s="241"/>
      <c r="H19" s="241"/>
      <c r="I19" s="241"/>
      <c r="J19" s="241"/>
      <c r="K19" s="241"/>
    </row>
    <row r="20" spans="1:11" x14ac:dyDescent="0.25">
      <c r="A20" s="233">
        <v>1854</v>
      </c>
      <c r="B20" s="158">
        <v>951</v>
      </c>
      <c r="C20" s="241">
        <v>4682</v>
      </c>
      <c r="D20" s="242"/>
      <c r="E20" s="142"/>
      <c r="F20" s="138"/>
      <c r="G20" s="241"/>
      <c r="H20" s="241"/>
      <c r="I20" s="241"/>
      <c r="J20" s="241"/>
      <c r="K20" s="241"/>
    </row>
    <row r="21" spans="1:11" x14ac:dyDescent="0.25">
      <c r="A21" s="233">
        <v>1855</v>
      </c>
      <c r="B21" s="158">
        <v>1046</v>
      </c>
      <c r="C21" s="239">
        <v>4831</v>
      </c>
      <c r="D21" s="242"/>
      <c r="E21" s="142"/>
      <c r="F21" s="138"/>
      <c r="G21" s="241"/>
      <c r="H21" s="241"/>
      <c r="I21" s="241"/>
      <c r="J21" s="241"/>
      <c r="K21" s="241"/>
    </row>
    <row r="22" spans="1:11" x14ac:dyDescent="0.25">
      <c r="A22" s="231">
        <v>1856</v>
      </c>
      <c r="B22" s="238">
        <v>892</v>
      </c>
      <c r="C22" s="239">
        <v>4663</v>
      </c>
      <c r="D22" s="242"/>
      <c r="E22" s="232"/>
      <c r="F22" s="138"/>
      <c r="G22" s="241"/>
      <c r="H22" s="241"/>
      <c r="I22" s="241"/>
      <c r="J22" s="241"/>
      <c r="K22" s="241"/>
    </row>
    <row r="23" spans="1:11" x14ac:dyDescent="0.25">
      <c r="A23" s="233">
        <v>1857</v>
      </c>
      <c r="B23" s="158">
        <v>888</v>
      </c>
      <c r="C23" s="239">
        <v>4998</v>
      </c>
      <c r="D23" s="239">
        <v>47240</v>
      </c>
      <c r="E23" s="142">
        <v>958</v>
      </c>
      <c r="F23" s="138">
        <v>71</v>
      </c>
      <c r="G23" s="241">
        <v>48269</v>
      </c>
      <c r="H23" s="241">
        <v>33268</v>
      </c>
      <c r="I23" s="241">
        <v>5862</v>
      </c>
      <c r="J23" s="241">
        <v>1322</v>
      </c>
      <c r="K23" s="241">
        <v>40452</v>
      </c>
    </row>
    <row r="24" spans="1:11" x14ac:dyDescent="0.25">
      <c r="A24" s="233">
        <v>1858</v>
      </c>
      <c r="B24" s="158">
        <v>947</v>
      </c>
      <c r="C24" s="239">
        <v>5137</v>
      </c>
      <c r="D24" s="239">
        <v>38752</v>
      </c>
      <c r="E24" s="142">
        <v>942</v>
      </c>
      <c r="F24" s="138">
        <v>18</v>
      </c>
      <c r="G24" s="241">
        <v>39712</v>
      </c>
      <c r="H24" s="241">
        <v>33276</v>
      </c>
      <c r="I24" s="241">
        <v>6349</v>
      </c>
      <c r="J24" s="241">
        <v>1609</v>
      </c>
      <c r="K24" s="241">
        <v>41234</v>
      </c>
    </row>
    <row r="25" spans="1:11" x14ac:dyDescent="0.25">
      <c r="A25" s="233">
        <v>1859</v>
      </c>
      <c r="B25" s="238">
        <v>771</v>
      </c>
      <c r="C25" s="241">
        <v>4030</v>
      </c>
      <c r="D25" s="241">
        <v>39605</v>
      </c>
      <c r="E25" s="232">
        <v>723</v>
      </c>
      <c r="F25" s="136">
        <v>14</v>
      </c>
      <c r="G25" s="241">
        <v>40342</v>
      </c>
      <c r="H25" s="241">
        <v>30965</v>
      </c>
      <c r="I25" s="241">
        <v>5603</v>
      </c>
      <c r="J25" s="241">
        <v>1251</v>
      </c>
      <c r="K25" s="241">
        <v>37719</v>
      </c>
    </row>
    <row r="26" spans="1:11" x14ac:dyDescent="0.25">
      <c r="A26" s="233">
        <v>1860</v>
      </c>
      <c r="B26" s="158">
        <v>770</v>
      </c>
      <c r="C26" s="239">
        <v>3574</v>
      </c>
      <c r="D26" s="239">
        <v>37300</v>
      </c>
      <c r="E26" s="142">
        <v>697</v>
      </c>
      <c r="F26" s="138">
        <v>23</v>
      </c>
      <c r="G26" s="241">
        <v>38020</v>
      </c>
      <c r="H26" s="241">
        <v>31434</v>
      </c>
      <c r="I26" s="241">
        <v>5497</v>
      </c>
      <c r="J26" s="241">
        <v>1345</v>
      </c>
      <c r="K26" s="241">
        <v>38276</v>
      </c>
    </row>
    <row r="27" spans="1:11" x14ac:dyDescent="0.25">
      <c r="A27" s="233">
        <v>1861</v>
      </c>
      <c r="B27" s="158">
        <v>855</v>
      </c>
      <c r="C27" s="239">
        <v>4427</v>
      </c>
      <c r="D27" s="239">
        <v>38478</v>
      </c>
      <c r="E27" s="142">
        <v>678</v>
      </c>
      <c r="F27" s="138">
        <v>76</v>
      </c>
      <c r="G27" s="241">
        <v>39232</v>
      </c>
      <c r="H27" s="241">
        <v>32137</v>
      </c>
      <c r="I27" s="241">
        <v>5048</v>
      </c>
      <c r="J27" s="241">
        <v>1623</v>
      </c>
      <c r="K27" s="241">
        <v>38808</v>
      </c>
    </row>
    <row r="28" spans="1:11" x14ac:dyDescent="0.25">
      <c r="A28" s="233">
        <v>1862</v>
      </c>
      <c r="B28" s="158">
        <v>931</v>
      </c>
      <c r="C28" s="239">
        <v>5226</v>
      </c>
      <c r="D28" s="239">
        <v>38989</v>
      </c>
      <c r="E28" s="142">
        <v>675</v>
      </c>
      <c r="F28" s="138">
        <v>68</v>
      </c>
      <c r="G28" s="241">
        <v>39732</v>
      </c>
      <c r="H28" s="241">
        <v>32623</v>
      </c>
      <c r="I28" s="241">
        <v>6219</v>
      </c>
      <c r="J28" s="241">
        <v>1643</v>
      </c>
      <c r="K28" s="241">
        <v>40485</v>
      </c>
    </row>
    <row r="29" spans="1:11" x14ac:dyDescent="0.25">
      <c r="A29" s="233">
        <v>1863</v>
      </c>
      <c r="B29" s="158">
        <v>1009</v>
      </c>
      <c r="C29" s="239">
        <v>4938</v>
      </c>
      <c r="D29" s="239">
        <v>38602</v>
      </c>
      <c r="E29" s="142">
        <v>682</v>
      </c>
      <c r="F29" s="138">
        <v>116</v>
      </c>
      <c r="G29" s="241">
        <v>39400</v>
      </c>
      <c r="H29" s="241">
        <v>32337</v>
      </c>
      <c r="I29" s="241">
        <v>5762</v>
      </c>
      <c r="J29" s="241">
        <v>1214</v>
      </c>
      <c r="K29" s="241">
        <v>39313</v>
      </c>
    </row>
    <row r="30" spans="1:11" x14ac:dyDescent="0.25">
      <c r="A30" s="233">
        <v>1864</v>
      </c>
      <c r="B30" s="158">
        <v>914</v>
      </c>
      <c r="C30" s="239">
        <v>5146</v>
      </c>
      <c r="D30" s="239">
        <v>38902</v>
      </c>
      <c r="E30" s="142">
        <v>669</v>
      </c>
      <c r="F30" s="138">
        <v>32</v>
      </c>
      <c r="G30" s="241">
        <v>39603</v>
      </c>
      <c r="H30" s="241">
        <v>33750</v>
      </c>
      <c r="I30" s="241">
        <v>5792</v>
      </c>
      <c r="J30" s="241">
        <v>1247</v>
      </c>
      <c r="K30" s="241">
        <v>40790</v>
      </c>
    </row>
    <row r="31" spans="1:11" x14ac:dyDescent="0.25">
      <c r="A31" s="233">
        <v>1865</v>
      </c>
      <c r="B31" s="158">
        <v>991</v>
      </c>
      <c r="C31" s="239">
        <v>5043</v>
      </c>
      <c r="D31" s="239">
        <v>40051</v>
      </c>
      <c r="E31" s="87">
        <v>689</v>
      </c>
      <c r="F31" s="38">
        <v>114</v>
      </c>
      <c r="G31" s="241">
        <v>40854</v>
      </c>
      <c r="H31" s="241">
        <v>32453</v>
      </c>
      <c r="I31" s="241">
        <v>7996</v>
      </c>
      <c r="J31" s="241">
        <v>1531</v>
      </c>
      <c r="K31" s="241">
        <v>41980</v>
      </c>
    </row>
    <row r="32" spans="1:11" x14ac:dyDescent="0.25">
      <c r="A32" s="231">
        <v>1866</v>
      </c>
      <c r="B32" s="238">
        <v>957</v>
      </c>
      <c r="C32" s="239">
        <v>4069</v>
      </c>
      <c r="D32" s="239">
        <v>42694</v>
      </c>
      <c r="E32" s="87">
        <v>666</v>
      </c>
      <c r="F32" s="38">
        <v>26</v>
      </c>
      <c r="G32" s="241">
        <v>43386</v>
      </c>
      <c r="H32" s="241">
        <v>33868</v>
      </c>
      <c r="I32" s="241">
        <v>5765</v>
      </c>
      <c r="J32" s="241">
        <v>1462</v>
      </c>
      <c r="K32" s="241">
        <v>41095</v>
      </c>
    </row>
    <row r="33" spans="1:11" x14ac:dyDescent="0.25">
      <c r="A33" s="231">
        <v>1867</v>
      </c>
      <c r="B33" s="238">
        <v>1111</v>
      </c>
      <c r="C33" s="239">
        <v>4191</v>
      </c>
      <c r="D33" s="239">
        <v>43179</v>
      </c>
      <c r="E33" s="87">
        <v>612</v>
      </c>
      <c r="F33" s="38">
        <v>0</v>
      </c>
      <c r="G33" s="241">
        <v>43791</v>
      </c>
      <c r="H33" s="241">
        <v>35724</v>
      </c>
      <c r="I33" s="241">
        <v>7502</v>
      </c>
      <c r="J33" s="241">
        <v>1902</v>
      </c>
      <c r="K33" s="241">
        <v>45128</v>
      </c>
    </row>
    <row r="34" spans="1:11" x14ac:dyDescent="0.25">
      <c r="A34" s="231">
        <v>1868</v>
      </c>
      <c r="B34" s="238">
        <v>1136</v>
      </c>
      <c r="C34" s="241">
        <v>4118</v>
      </c>
      <c r="D34" s="241">
        <v>44839</v>
      </c>
      <c r="E34" s="87">
        <v>606</v>
      </c>
      <c r="F34" s="38">
        <v>89</v>
      </c>
      <c r="G34" s="241">
        <v>45534</v>
      </c>
      <c r="H34" s="241">
        <v>39186</v>
      </c>
      <c r="I34" s="241">
        <v>6503</v>
      </c>
      <c r="J34" s="241">
        <v>1613</v>
      </c>
      <c r="K34" s="241">
        <v>47302</v>
      </c>
    </row>
    <row r="35" spans="1:11" x14ac:dyDescent="0.25">
      <c r="A35" s="231">
        <v>1869</v>
      </c>
      <c r="B35" s="238">
        <v>1012</v>
      </c>
      <c r="C35" s="241">
        <v>3923</v>
      </c>
      <c r="D35" s="241">
        <v>47564</v>
      </c>
      <c r="E35" s="87">
        <v>645</v>
      </c>
      <c r="F35" s="38">
        <v>4</v>
      </c>
      <c r="G35" s="241">
        <v>48213</v>
      </c>
      <c r="H35" s="241">
        <v>37386</v>
      </c>
      <c r="I35" s="241">
        <v>6092</v>
      </c>
      <c r="J35" s="241">
        <v>1665</v>
      </c>
      <c r="K35" s="241">
        <v>45143</v>
      </c>
    </row>
    <row r="36" spans="1:11" x14ac:dyDescent="0.25">
      <c r="A36" s="231"/>
      <c r="B36" s="238"/>
      <c r="C36" s="241"/>
      <c r="D36" s="241"/>
      <c r="E36" s="87"/>
      <c r="F36" s="38"/>
      <c r="G36" s="241"/>
      <c r="H36" s="241"/>
      <c r="I36" s="241"/>
      <c r="J36" s="241"/>
      <c r="K36" s="241"/>
    </row>
    <row r="37" spans="1:11" x14ac:dyDescent="0.25">
      <c r="A37" s="155" t="s">
        <v>350</v>
      </c>
      <c r="B37" s="238"/>
      <c r="C37" s="241"/>
      <c r="D37" s="241"/>
      <c r="E37" s="87"/>
      <c r="F37" s="38"/>
      <c r="G37" s="241"/>
      <c r="H37" s="241"/>
      <c r="I37" s="241"/>
      <c r="J37" s="241"/>
      <c r="K37" s="241"/>
    </row>
    <row r="38" spans="1:11" x14ac:dyDescent="0.25">
      <c r="A38" s="231"/>
      <c r="B38" s="238"/>
      <c r="C38" s="142"/>
      <c r="D38" s="232"/>
      <c r="E38" s="87"/>
      <c r="F38" s="237"/>
      <c r="G38" s="87"/>
      <c r="H38" s="87"/>
      <c r="I38" s="234"/>
      <c r="J38" s="234"/>
      <c r="K38" s="87"/>
    </row>
  </sheetData>
  <mergeCells count="4">
    <mergeCell ref="A1:K1"/>
    <mergeCell ref="A2:D2"/>
    <mergeCell ref="E2:G2"/>
    <mergeCell ref="I2:K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52"/>
  <sheetViews>
    <sheetView showGridLines="0" topLeftCell="A23" workbookViewId="0">
      <selection activeCell="I37" sqref="I37"/>
    </sheetView>
  </sheetViews>
  <sheetFormatPr defaultRowHeight="15.75" x14ac:dyDescent="0.25"/>
  <cols>
    <col min="1" max="1" width="9.5703125" style="183" customWidth="1"/>
    <col min="2" max="2" width="10.28515625" style="183" customWidth="1"/>
    <col min="3" max="3" width="16.140625" style="183" bestFit="1" customWidth="1"/>
    <col min="4" max="4" width="12.140625" style="183" bestFit="1" customWidth="1"/>
    <col min="5" max="5" width="13.42578125" style="183" bestFit="1" customWidth="1"/>
    <col min="6" max="6" width="8.42578125" style="183" customWidth="1"/>
    <col min="7" max="8" width="7.28515625" style="183" bestFit="1" customWidth="1"/>
    <col min="9" max="9" width="14.140625" style="183" bestFit="1" customWidth="1"/>
    <col min="10" max="10" width="6.7109375" style="183" bestFit="1" customWidth="1"/>
    <col min="11" max="11" width="7.28515625" style="183" bestFit="1" customWidth="1"/>
    <col min="12" max="16384" width="9.140625" style="183"/>
  </cols>
  <sheetData>
    <row r="1" spans="1:11" x14ac:dyDescent="0.25">
      <c r="A1" s="355" t="s">
        <v>346</v>
      </c>
      <c r="B1" s="355"/>
      <c r="C1" s="365"/>
      <c r="D1" s="365"/>
      <c r="E1" s="365"/>
      <c r="F1" s="365"/>
      <c r="G1" s="365"/>
      <c r="H1" s="365"/>
      <c r="I1" s="365"/>
      <c r="J1" s="365"/>
      <c r="K1" s="365"/>
    </row>
    <row r="2" spans="1:11" x14ac:dyDescent="0.25">
      <c r="A2" s="369" t="s">
        <v>344</v>
      </c>
      <c r="B2" s="370"/>
      <c r="C2" s="370"/>
      <c r="D2" s="370"/>
      <c r="E2" s="369" t="s">
        <v>343</v>
      </c>
      <c r="F2" s="369"/>
      <c r="G2" s="341"/>
      <c r="H2" s="228"/>
      <c r="I2" s="369" t="s">
        <v>342</v>
      </c>
      <c r="J2" s="369"/>
      <c r="K2" s="341"/>
    </row>
    <row r="3" spans="1:11" ht="47.25" x14ac:dyDescent="0.25">
      <c r="A3" s="230" t="s">
        <v>172</v>
      </c>
      <c r="B3" s="230" t="s">
        <v>341</v>
      </c>
      <c r="C3" s="230" t="s">
        <v>340</v>
      </c>
      <c r="D3" s="94" t="s">
        <v>339</v>
      </c>
      <c r="E3" s="94" t="s">
        <v>338</v>
      </c>
      <c r="F3" s="94" t="s">
        <v>336</v>
      </c>
      <c r="G3" s="94" t="s">
        <v>347</v>
      </c>
      <c r="H3" s="94" t="s">
        <v>349</v>
      </c>
      <c r="I3" s="94" t="s">
        <v>337</v>
      </c>
      <c r="J3" s="94" t="s">
        <v>336</v>
      </c>
      <c r="K3" s="94" t="s">
        <v>335</v>
      </c>
    </row>
    <row r="4" spans="1:11" x14ac:dyDescent="0.25">
      <c r="A4" s="254">
        <v>1870</v>
      </c>
      <c r="B4" s="245">
        <v>1401</v>
      </c>
      <c r="C4" s="239">
        <v>4099</v>
      </c>
      <c r="D4" s="239">
        <v>50248</v>
      </c>
      <c r="E4" s="126">
        <v>643</v>
      </c>
      <c r="F4" s="245">
        <v>2270</v>
      </c>
      <c r="G4" s="244">
        <v>53161</v>
      </c>
      <c r="H4" s="244">
        <v>36477</v>
      </c>
      <c r="I4" s="239">
        <v>8323</v>
      </c>
      <c r="J4" s="126">
        <v>1490</v>
      </c>
      <c r="K4" s="244">
        <v>46290</v>
      </c>
    </row>
    <row r="5" spans="1:11" x14ac:dyDescent="0.25">
      <c r="A5" s="254">
        <v>1871</v>
      </c>
      <c r="B5" s="245">
        <v>1428</v>
      </c>
      <c r="C5" s="239">
        <v>4041</v>
      </c>
      <c r="D5" s="239">
        <v>47019</v>
      </c>
      <c r="E5" s="126">
        <v>645</v>
      </c>
      <c r="F5" s="126">
        <v>5280</v>
      </c>
      <c r="G5" s="244">
        <v>52944</v>
      </c>
      <c r="H5" s="244">
        <v>36070</v>
      </c>
      <c r="I5" s="239">
        <v>7652</v>
      </c>
      <c r="J5" s="126">
        <v>1511</v>
      </c>
      <c r="K5" s="244">
        <v>45233</v>
      </c>
    </row>
    <row r="6" spans="1:11" x14ac:dyDescent="0.25">
      <c r="A6" s="254">
        <v>1872</v>
      </c>
      <c r="B6" s="245">
        <v>1254</v>
      </c>
      <c r="C6" s="239">
        <v>3486</v>
      </c>
      <c r="D6" s="239">
        <v>44189</v>
      </c>
      <c r="E6" s="126">
        <v>647</v>
      </c>
      <c r="F6" s="245">
        <v>4254</v>
      </c>
      <c r="G6" s="244">
        <v>49090</v>
      </c>
      <c r="H6" s="244">
        <v>35851</v>
      </c>
      <c r="I6" s="239">
        <v>7414</v>
      </c>
      <c r="J6" s="126">
        <v>1487</v>
      </c>
      <c r="K6" s="244">
        <v>44752</v>
      </c>
    </row>
    <row r="7" spans="1:11" x14ac:dyDescent="0.25">
      <c r="A7" s="254">
        <v>1873</v>
      </c>
      <c r="B7" s="245">
        <v>1342</v>
      </c>
      <c r="C7" s="239">
        <v>3471</v>
      </c>
      <c r="D7" s="239">
        <v>43086</v>
      </c>
      <c r="E7" s="126">
        <v>575</v>
      </c>
      <c r="F7" s="126">
        <v>4542</v>
      </c>
      <c r="G7" s="244">
        <v>48203</v>
      </c>
      <c r="H7" s="244">
        <v>34507</v>
      </c>
      <c r="I7" s="239">
        <v>6567</v>
      </c>
      <c r="J7" s="126">
        <v>1328</v>
      </c>
      <c r="K7" s="244">
        <v>42402</v>
      </c>
    </row>
    <row r="8" spans="1:11" x14ac:dyDescent="0.25">
      <c r="A8" s="254">
        <v>1874</v>
      </c>
      <c r="B8" s="245">
        <v>1361</v>
      </c>
      <c r="C8" s="239">
        <v>3366</v>
      </c>
      <c r="D8" s="239">
        <v>42418</v>
      </c>
      <c r="E8" s="126">
        <v>567</v>
      </c>
      <c r="F8" s="245">
        <v>3956</v>
      </c>
      <c r="G8" s="244">
        <v>46941</v>
      </c>
      <c r="H8" s="244">
        <v>35587</v>
      </c>
      <c r="I8" s="239">
        <v>6613</v>
      </c>
      <c r="J8" s="126">
        <v>1799</v>
      </c>
      <c r="K8" s="244">
        <v>43999</v>
      </c>
    </row>
    <row r="9" spans="1:11" x14ac:dyDescent="0.25">
      <c r="A9" s="254">
        <v>1875</v>
      </c>
      <c r="B9" s="245">
        <v>1316</v>
      </c>
      <c r="C9" s="239">
        <v>2338</v>
      </c>
      <c r="D9" s="239">
        <v>42653</v>
      </c>
      <c r="E9" s="126">
        <v>563</v>
      </c>
      <c r="F9" s="126">
        <v>4381</v>
      </c>
      <c r="G9" s="244">
        <v>47597</v>
      </c>
      <c r="H9" s="244">
        <v>35475</v>
      </c>
      <c r="I9" s="239">
        <v>6755</v>
      </c>
      <c r="J9" s="126">
        <v>1743</v>
      </c>
      <c r="K9" s="244">
        <v>43973</v>
      </c>
    </row>
    <row r="10" spans="1:11" x14ac:dyDescent="0.25">
      <c r="A10" s="254">
        <v>1876</v>
      </c>
      <c r="B10" s="245">
        <v>1329</v>
      </c>
      <c r="C10" s="246">
        <v>2.3140000000000001</v>
      </c>
      <c r="D10" s="239">
        <v>41012</v>
      </c>
      <c r="E10" s="126">
        <v>562</v>
      </c>
      <c r="F10" s="126">
        <v>3771</v>
      </c>
      <c r="G10" s="244">
        <v>45345</v>
      </c>
      <c r="H10" s="244">
        <v>34996</v>
      </c>
      <c r="I10" s="239">
        <v>7700</v>
      </c>
      <c r="J10" s="126">
        <v>1727</v>
      </c>
      <c r="K10" s="244">
        <v>44423</v>
      </c>
    </row>
    <row r="11" spans="1:11" x14ac:dyDescent="0.25">
      <c r="A11" s="254">
        <v>1877</v>
      </c>
      <c r="B11" s="245">
        <v>1266</v>
      </c>
      <c r="C11" s="246">
        <v>3.0750000000000002</v>
      </c>
      <c r="D11" s="242"/>
      <c r="E11" s="247"/>
      <c r="F11" s="247"/>
      <c r="G11" s="107"/>
      <c r="H11" s="107"/>
      <c r="I11" s="247"/>
      <c r="J11" s="107"/>
      <c r="K11" s="107"/>
    </row>
    <row r="12" spans="1:11" x14ac:dyDescent="0.25">
      <c r="A12" s="255">
        <v>1878</v>
      </c>
      <c r="B12" s="249">
        <v>1.5389999999999999</v>
      </c>
      <c r="C12" s="241">
        <v>3118</v>
      </c>
      <c r="D12" s="242"/>
      <c r="E12" s="247"/>
      <c r="F12" s="247"/>
      <c r="G12" s="107"/>
      <c r="H12" s="107"/>
      <c r="I12" s="247"/>
      <c r="J12" s="107"/>
      <c r="K12" s="107"/>
    </row>
    <row r="13" spans="1:11" x14ac:dyDescent="0.25">
      <c r="A13" s="255">
        <v>1879</v>
      </c>
      <c r="B13" s="250">
        <v>1361</v>
      </c>
      <c r="C13" s="241">
        <v>3494</v>
      </c>
      <c r="D13" s="241">
        <v>41666</v>
      </c>
      <c r="E13" s="127">
        <v>4042</v>
      </c>
      <c r="F13" s="250">
        <v>2856</v>
      </c>
      <c r="G13" s="248">
        <v>48564</v>
      </c>
      <c r="H13" s="248">
        <v>43303</v>
      </c>
      <c r="I13" s="241">
        <v>9915</v>
      </c>
      <c r="J13" s="127">
        <v>597</v>
      </c>
      <c r="K13" s="248">
        <v>53815</v>
      </c>
    </row>
    <row r="14" spans="1:11" x14ac:dyDescent="0.25">
      <c r="A14" s="254">
        <v>1880</v>
      </c>
      <c r="B14" s="245">
        <v>1322</v>
      </c>
      <c r="C14" s="239">
        <v>3469</v>
      </c>
      <c r="D14" s="239">
        <v>43579</v>
      </c>
      <c r="E14" s="126">
        <v>6104</v>
      </c>
      <c r="F14" s="126">
        <v>3824</v>
      </c>
      <c r="G14" s="244">
        <v>53507</v>
      </c>
      <c r="H14" s="244">
        <v>41276</v>
      </c>
      <c r="I14" s="239">
        <v>8183</v>
      </c>
      <c r="J14" s="126">
        <v>1301</v>
      </c>
      <c r="K14" s="251">
        <v>50.76</v>
      </c>
    </row>
    <row r="15" spans="1:11" x14ac:dyDescent="0.25">
      <c r="A15" s="254">
        <v>1881</v>
      </c>
      <c r="B15" s="245">
        <v>1345</v>
      </c>
      <c r="C15" s="239">
        <v>3330</v>
      </c>
      <c r="D15" s="239">
        <v>47263</v>
      </c>
      <c r="E15" s="126">
        <v>5102</v>
      </c>
      <c r="F15" s="126">
        <v>2820</v>
      </c>
      <c r="G15" s="244">
        <v>55185</v>
      </c>
      <c r="H15" s="244">
        <v>43302</v>
      </c>
      <c r="I15" s="239">
        <v>8439</v>
      </c>
      <c r="J15" s="126">
        <v>762</v>
      </c>
      <c r="K15" s="244">
        <v>52503</v>
      </c>
    </row>
    <row r="16" spans="1:11" x14ac:dyDescent="0.25">
      <c r="A16" s="254">
        <v>1882</v>
      </c>
      <c r="B16" s="245">
        <v>1359</v>
      </c>
      <c r="C16" s="246">
        <v>3.3439999999999999</v>
      </c>
      <c r="D16" s="239">
        <v>45988</v>
      </c>
      <c r="E16" s="126">
        <v>5050</v>
      </c>
      <c r="F16" s="126">
        <v>2566</v>
      </c>
      <c r="G16" s="244">
        <v>53604</v>
      </c>
      <c r="H16" s="244">
        <v>43176</v>
      </c>
      <c r="I16" s="239">
        <v>8241</v>
      </c>
      <c r="J16" s="126">
        <v>619</v>
      </c>
      <c r="K16" s="244">
        <v>52036</v>
      </c>
    </row>
    <row r="17" spans="1:11" x14ac:dyDescent="0.25">
      <c r="A17" s="254">
        <v>1883</v>
      </c>
      <c r="B17" s="252">
        <v>1.387</v>
      </c>
      <c r="C17" s="246">
        <v>3.3719999999999999</v>
      </c>
      <c r="D17" s="239">
        <v>46129</v>
      </c>
      <c r="E17" s="126">
        <v>6314</v>
      </c>
      <c r="F17" s="245">
        <v>2821</v>
      </c>
      <c r="G17" s="244">
        <v>55264</v>
      </c>
      <c r="H17" s="244">
        <v>45703</v>
      </c>
      <c r="I17" s="239">
        <v>9656</v>
      </c>
      <c r="J17" s="126">
        <v>754</v>
      </c>
      <c r="K17" s="244">
        <v>56113</v>
      </c>
    </row>
    <row r="18" spans="1:11" x14ac:dyDescent="0.25">
      <c r="A18" s="255">
        <v>1884</v>
      </c>
      <c r="B18" s="250">
        <v>1505</v>
      </c>
      <c r="C18" s="241">
        <v>3189</v>
      </c>
      <c r="D18" s="241">
        <v>45593</v>
      </c>
      <c r="E18" s="127">
        <v>6289</v>
      </c>
      <c r="F18" s="250">
        <v>3322</v>
      </c>
      <c r="G18" s="248">
        <v>55204</v>
      </c>
      <c r="H18" s="248">
        <v>46133</v>
      </c>
      <c r="I18" s="241">
        <v>9418</v>
      </c>
      <c r="J18" s="126">
        <v>626</v>
      </c>
      <c r="K18" s="248">
        <v>56177</v>
      </c>
    </row>
    <row r="19" spans="1:11" x14ac:dyDescent="0.25">
      <c r="A19" s="254">
        <v>1885</v>
      </c>
      <c r="B19" s="252">
        <v>1.375</v>
      </c>
      <c r="C19" s="239">
        <v>3247</v>
      </c>
      <c r="D19" s="239">
        <v>45448</v>
      </c>
      <c r="E19" s="126">
        <v>6416</v>
      </c>
      <c r="F19" s="126">
        <v>3984</v>
      </c>
      <c r="G19" s="244">
        <v>55848</v>
      </c>
      <c r="H19" s="244">
        <v>45856</v>
      </c>
      <c r="I19" s="239">
        <v>9642</v>
      </c>
      <c r="J19" s="126">
        <v>666</v>
      </c>
      <c r="K19" s="244">
        <v>56164</v>
      </c>
    </row>
    <row r="20" spans="1:11" x14ac:dyDescent="0.25">
      <c r="A20" s="254">
        <v>1886</v>
      </c>
      <c r="B20" s="252">
        <v>1.222</v>
      </c>
      <c r="C20" s="239">
        <v>3106</v>
      </c>
      <c r="D20" s="239">
        <v>46551</v>
      </c>
      <c r="E20" s="126">
        <v>6575</v>
      </c>
      <c r="F20" s="126">
        <v>3900</v>
      </c>
      <c r="G20" s="244">
        <v>57026</v>
      </c>
      <c r="H20" s="244">
        <v>46377</v>
      </c>
      <c r="I20" s="239">
        <v>9050</v>
      </c>
      <c r="J20" s="126">
        <v>846</v>
      </c>
      <c r="K20" s="244">
        <v>56273</v>
      </c>
    </row>
    <row r="21" spans="1:11" x14ac:dyDescent="0.25">
      <c r="A21" s="254">
        <v>1887</v>
      </c>
      <c r="B21" s="245">
        <v>1335</v>
      </c>
      <c r="C21" s="239">
        <v>3088</v>
      </c>
      <c r="D21" s="239">
        <v>45865</v>
      </c>
      <c r="E21" s="126">
        <v>6707</v>
      </c>
      <c r="F21" s="245">
        <v>3485</v>
      </c>
      <c r="G21" s="244">
        <v>56057</v>
      </c>
      <c r="H21" s="244">
        <v>45235</v>
      </c>
      <c r="I21" s="239">
        <v>8474</v>
      </c>
      <c r="J21" s="126">
        <v>661</v>
      </c>
      <c r="K21" s="244">
        <v>54370</v>
      </c>
    </row>
    <row r="22" spans="1:11" x14ac:dyDescent="0.25">
      <c r="A22" s="254">
        <v>1888</v>
      </c>
      <c r="B22" s="245">
        <v>1325</v>
      </c>
      <c r="C22" s="239">
        <v>3039</v>
      </c>
      <c r="D22" s="239">
        <v>45140</v>
      </c>
      <c r="E22" s="126">
        <v>6496</v>
      </c>
      <c r="F22" s="245">
        <v>3714</v>
      </c>
      <c r="G22" s="244">
        <v>55350</v>
      </c>
      <c r="H22" s="244">
        <v>46338</v>
      </c>
      <c r="I22" s="239">
        <v>8690</v>
      </c>
      <c r="J22" s="126">
        <v>740</v>
      </c>
      <c r="K22" s="244">
        <v>55768</v>
      </c>
    </row>
    <row r="23" spans="1:11" x14ac:dyDescent="0.25">
      <c r="A23" s="255">
        <v>1889</v>
      </c>
      <c r="B23" s="250">
        <v>1171</v>
      </c>
      <c r="C23" s="241">
        <v>2901</v>
      </c>
      <c r="D23" s="241">
        <v>44014</v>
      </c>
      <c r="E23" s="127">
        <v>10951</v>
      </c>
      <c r="F23" s="127">
        <v>3024</v>
      </c>
      <c r="G23" s="248">
        <v>57989</v>
      </c>
      <c r="H23" s="248">
        <v>44348</v>
      </c>
      <c r="I23" s="241">
        <v>8246</v>
      </c>
      <c r="J23" s="127">
        <v>640</v>
      </c>
      <c r="K23" s="248">
        <v>53234</v>
      </c>
    </row>
    <row r="24" spans="1:11" x14ac:dyDescent="0.25">
      <c r="A24" s="254">
        <v>1890</v>
      </c>
      <c r="B24" s="245">
        <v>1146</v>
      </c>
      <c r="C24" s="239">
        <v>2847</v>
      </c>
      <c r="D24" s="239">
        <v>37565</v>
      </c>
      <c r="E24" s="126">
        <v>6400</v>
      </c>
      <c r="F24" s="245">
        <v>2796</v>
      </c>
      <c r="G24" s="244">
        <v>46761</v>
      </c>
      <c r="H24" s="244">
        <v>41546</v>
      </c>
      <c r="I24" s="239">
        <v>7663</v>
      </c>
      <c r="J24" s="126">
        <v>635</v>
      </c>
      <c r="K24" s="244">
        <v>49844</v>
      </c>
    </row>
    <row r="25" spans="1:11" x14ac:dyDescent="0.25">
      <c r="A25" s="254">
        <v>1891</v>
      </c>
      <c r="B25" s="245">
        <v>1226</v>
      </c>
      <c r="C25" s="239">
        <v>2847</v>
      </c>
      <c r="D25" s="239">
        <v>38125</v>
      </c>
      <c r="E25" s="126">
        <v>6350</v>
      </c>
      <c r="F25" s="245">
        <v>2433</v>
      </c>
      <c r="G25" s="244">
        <v>46908</v>
      </c>
      <c r="H25" s="244">
        <v>40658</v>
      </c>
      <c r="I25" s="239">
        <v>8030</v>
      </c>
      <c r="J25" s="126">
        <v>695</v>
      </c>
      <c r="K25" s="244">
        <v>49383</v>
      </c>
    </row>
    <row r="26" spans="1:11" x14ac:dyDescent="0.25">
      <c r="A26" s="254">
        <v>1892</v>
      </c>
      <c r="B26" s="245">
        <v>1265</v>
      </c>
      <c r="C26" s="239">
        <v>2936</v>
      </c>
      <c r="D26" s="239">
        <v>42400</v>
      </c>
      <c r="E26" s="126">
        <v>10117</v>
      </c>
      <c r="F26" s="245">
        <v>2749</v>
      </c>
      <c r="G26" s="244">
        <v>55266</v>
      </c>
      <c r="H26" s="244">
        <v>43191</v>
      </c>
      <c r="I26" s="239">
        <v>8167</v>
      </c>
      <c r="J26" s="126">
        <v>896</v>
      </c>
      <c r="K26" s="244">
        <v>52254</v>
      </c>
    </row>
    <row r="27" spans="1:11" x14ac:dyDescent="0.25">
      <c r="A27" s="254">
        <v>1893</v>
      </c>
      <c r="B27" s="245">
        <v>1327</v>
      </c>
      <c r="C27" s="239">
        <v>3019</v>
      </c>
      <c r="D27" s="239">
        <v>42866</v>
      </c>
      <c r="E27" s="126">
        <v>9996</v>
      </c>
      <c r="F27" s="245">
        <v>2882</v>
      </c>
      <c r="G27" s="244">
        <v>55744</v>
      </c>
      <c r="H27" s="244">
        <v>44052</v>
      </c>
      <c r="I27" s="239">
        <v>7692</v>
      </c>
      <c r="J27" s="126">
        <v>897</v>
      </c>
      <c r="K27" s="244">
        <v>52641</v>
      </c>
    </row>
    <row r="28" spans="1:11" x14ac:dyDescent="0.25">
      <c r="A28" s="254">
        <v>1894</v>
      </c>
      <c r="B28" s="245">
        <v>1416</v>
      </c>
      <c r="C28" s="239">
        <v>3071</v>
      </c>
      <c r="D28" s="239">
        <v>43454</v>
      </c>
      <c r="E28" s="126">
        <v>9720</v>
      </c>
      <c r="F28" s="245">
        <v>2444</v>
      </c>
      <c r="G28" s="244">
        <v>55618</v>
      </c>
      <c r="H28" s="244">
        <v>44479</v>
      </c>
      <c r="I28" s="239">
        <v>8073</v>
      </c>
      <c r="J28" s="126">
        <v>889</v>
      </c>
      <c r="K28" s="244">
        <v>53441</v>
      </c>
    </row>
    <row r="29" spans="1:11" x14ac:dyDescent="0.25">
      <c r="A29" s="254">
        <v>1895</v>
      </c>
      <c r="B29" s="245">
        <v>1305</v>
      </c>
      <c r="C29" s="239">
        <v>3083</v>
      </c>
      <c r="D29" s="239">
        <v>43904</v>
      </c>
      <c r="E29" s="126">
        <v>9733</v>
      </c>
      <c r="F29" s="245">
        <v>2587</v>
      </c>
      <c r="G29" s="244">
        <v>56224</v>
      </c>
      <c r="H29" s="244">
        <v>45360</v>
      </c>
      <c r="I29" s="239">
        <v>8168</v>
      </c>
      <c r="J29" s="126">
        <v>913</v>
      </c>
      <c r="K29" s="244">
        <v>54441</v>
      </c>
    </row>
    <row r="30" spans="1:11" x14ac:dyDescent="0.25">
      <c r="A30" s="254">
        <v>1896</v>
      </c>
      <c r="B30" s="245">
        <v>1329</v>
      </c>
      <c r="C30" s="239">
        <v>3117</v>
      </c>
      <c r="D30" s="239">
        <v>42715</v>
      </c>
      <c r="E30" s="126">
        <v>9625</v>
      </c>
      <c r="F30" s="245">
        <v>4808</v>
      </c>
      <c r="G30" s="244">
        <v>57148</v>
      </c>
      <c r="H30" s="244">
        <v>49363</v>
      </c>
      <c r="I30" s="239">
        <v>10128</v>
      </c>
      <c r="J30" s="126">
        <v>0</v>
      </c>
      <c r="K30" s="244">
        <v>56117</v>
      </c>
    </row>
    <row r="31" spans="1:11" x14ac:dyDescent="0.25">
      <c r="A31" s="254">
        <v>1897</v>
      </c>
      <c r="B31" s="245">
        <v>1457</v>
      </c>
      <c r="C31" s="239">
        <v>3245</v>
      </c>
      <c r="D31" s="239">
        <v>43623</v>
      </c>
      <c r="E31" s="126">
        <v>9695</v>
      </c>
      <c r="F31" s="245">
        <v>4788</v>
      </c>
      <c r="G31" s="244">
        <v>58106</v>
      </c>
      <c r="H31" s="244">
        <v>49766</v>
      </c>
      <c r="I31" s="239">
        <v>9418</v>
      </c>
      <c r="J31" s="126">
        <v>0</v>
      </c>
      <c r="K31" s="244">
        <v>59184</v>
      </c>
    </row>
    <row r="32" spans="1:11" x14ac:dyDescent="0.25">
      <c r="A32" s="255">
        <v>1898</v>
      </c>
      <c r="B32" s="250">
        <v>1500</v>
      </c>
      <c r="C32" s="241">
        <v>3327</v>
      </c>
      <c r="D32" s="241">
        <v>46412</v>
      </c>
      <c r="E32" s="127">
        <v>9786</v>
      </c>
      <c r="F32" s="250">
        <v>3947</v>
      </c>
      <c r="G32" s="248">
        <v>60145</v>
      </c>
      <c r="H32" s="248">
        <v>54396</v>
      </c>
      <c r="I32" s="241">
        <v>9765</v>
      </c>
      <c r="J32" s="253">
        <v>0</v>
      </c>
      <c r="K32" s="248">
        <v>64161</v>
      </c>
    </row>
    <row r="33" spans="1:11" x14ac:dyDescent="0.25">
      <c r="A33" s="231"/>
      <c r="B33" s="238"/>
      <c r="C33" s="142"/>
      <c r="D33" s="232"/>
      <c r="E33" s="87"/>
      <c r="F33" s="237"/>
      <c r="G33" s="87"/>
      <c r="H33" s="87"/>
      <c r="I33" s="234"/>
      <c r="J33" s="234"/>
      <c r="K33" s="87"/>
    </row>
    <row r="34" spans="1:11" x14ac:dyDescent="0.25">
      <c r="A34" s="155" t="s">
        <v>350</v>
      </c>
      <c r="B34" s="238"/>
      <c r="C34" s="142"/>
      <c r="D34" s="232"/>
      <c r="E34" s="87"/>
      <c r="F34" s="237"/>
      <c r="G34" s="87"/>
      <c r="H34" s="87"/>
      <c r="I34" s="234"/>
      <c r="J34" s="234"/>
      <c r="K34" s="87"/>
    </row>
    <row r="35" spans="1:11" x14ac:dyDescent="0.25">
      <c r="A35" s="231"/>
      <c r="B35" s="238"/>
      <c r="C35" s="142"/>
      <c r="D35" s="232"/>
      <c r="E35" s="87"/>
      <c r="F35" s="237"/>
      <c r="G35" s="87"/>
      <c r="H35" s="87"/>
      <c r="I35" s="234"/>
      <c r="J35" s="234"/>
      <c r="K35" s="87"/>
    </row>
    <row r="36" spans="1:11" x14ac:dyDescent="0.25">
      <c r="A36" s="231"/>
      <c r="B36" s="238"/>
      <c r="C36" s="142"/>
      <c r="D36" s="232"/>
      <c r="E36" s="87"/>
      <c r="F36" s="237"/>
      <c r="G36" s="87"/>
      <c r="H36" s="87"/>
      <c r="I36" s="234"/>
      <c r="J36" s="234"/>
      <c r="K36" s="87"/>
    </row>
    <row r="37" spans="1:11" x14ac:dyDescent="0.25">
      <c r="A37" s="231"/>
      <c r="B37" s="238"/>
      <c r="C37" s="142"/>
      <c r="D37" s="232"/>
      <c r="E37" s="87"/>
      <c r="F37" s="237"/>
      <c r="G37" s="87"/>
      <c r="H37" s="87"/>
      <c r="I37" s="234"/>
      <c r="J37" s="234"/>
      <c r="K37" s="87"/>
    </row>
    <row r="38" spans="1:11" x14ac:dyDescent="0.25">
      <c r="A38" s="231"/>
      <c r="B38" s="238"/>
      <c r="C38" s="142"/>
      <c r="D38" s="232"/>
      <c r="E38" s="87"/>
      <c r="F38" s="237"/>
      <c r="G38" s="87"/>
      <c r="H38" s="87"/>
      <c r="I38" s="234"/>
      <c r="J38" s="234"/>
      <c r="K38" s="87"/>
    </row>
    <row r="39" spans="1:11" x14ac:dyDescent="0.25">
      <c r="A39" s="231"/>
      <c r="B39" s="238"/>
      <c r="C39" s="142"/>
      <c r="D39" s="232"/>
      <c r="E39" s="87"/>
      <c r="F39" s="237"/>
      <c r="G39" s="87"/>
      <c r="H39" s="87"/>
      <c r="I39" s="234"/>
      <c r="J39" s="234"/>
      <c r="K39" s="87"/>
    </row>
    <row r="40" spans="1:11" x14ac:dyDescent="0.25">
      <c r="A40" s="231"/>
      <c r="B40" s="238"/>
      <c r="C40" s="142"/>
      <c r="D40" s="232"/>
      <c r="E40" s="87"/>
      <c r="F40" s="237"/>
      <c r="G40" s="87"/>
      <c r="H40" s="87"/>
      <c r="I40" s="234"/>
      <c r="J40" s="234"/>
      <c r="K40" s="87"/>
    </row>
    <row r="41" spans="1:11" x14ac:dyDescent="0.25">
      <c r="A41" s="231"/>
      <c r="B41" s="238"/>
      <c r="C41" s="142"/>
      <c r="D41" s="232"/>
      <c r="E41" s="87"/>
      <c r="F41" s="237"/>
      <c r="G41" s="87"/>
      <c r="H41" s="87"/>
      <c r="I41" s="234"/>
      <c r="J41" s="234"/>
      <c r="K41" s="87"/>
    </row>
    <row r="42" spans="1:11" x14ac:dyDescent="0.25">
      <c r="A42" s="231"/>
      <c r="B42" s="238"/>
      <c r="C42" s="142"/>
      <c r="D42" s="232"/>
      <c r="E42" s="87"/>
      <c r="F42" s="237"/>
      <c r="G42" s="87"/>
      <c r="H42" s="87"/>
      <c r="I42" s="234"/>
      <c r="J42" s="234"/>
      <c r="K42" s="87"/>
    </row>
    <row r="43" spans="1:11" x14ac:dyDescent="0.25">
      <c r="A43" s="231"/>
      <c r="B43" s="238"/>
      <c r="C43" s="142"/>
      <c r="D43" s="232"/>
      <c r="E43" s="87"/>
      <c r="F43" s="237"/>
      <c r="G43" s="87"/>
      <c r="H43" s="87"/>
      <c r="I43" s="234"/>
      <c r="J43" s="234"/>
      <c r="K43" s="87"/>
    </row>
    <row r="44" spans="1:11" x14ac:dyDescent="0.25">
      <c r="A44" s="231"/>
      <c r="B44" s="238"/>
      <c r="C44" s="142"/>
      <c r="D44" s="232"/>
      <c r="E44" s="87"/>
      <c r="F44" s="237"/>
      <c r="G44" s="87"/>
      <c r="H44" s="87"/>
      <c r="I44" s="234"/>
      <c r="J44" s="234"/>
      <c r="K44" s="87"/>
    </row>
    <row r="45" spans="1:11" x14ac:dyDescent="0.25">
      <c r="A45" s="231"/>
      <c r="B45" s="238"/>
      <c r="C45" s="142"/>
      <c r="D45" s="232"/>
      <c r="E45" s="87"/>
      <c r="F45" s="237"/>
      <c r="G45" s="87"/>
      <c r="H45" s="87"/>
      <c r="I45" s="234"/>
      <c r="J45" s="234"/>
      <c r="K45" s="87"/>
    </row>
    <row r="46" spans="1:11" x14ac:dyDescent="0.25">
      <c r="A46" s="231"/>
      <c r="B46" s="238"/>
      <c r="C46" s="142"/>
      <c r="D46" s="232"/>
      <c r="E46" s="87"/>
      <c r="F46" s="237"/>
      <c r="G46" s="87"/>
      <c r="H46" s="87"/>
      <c r="I46" s="234"/>
      <c r="J46" s="234"/>
      <c r="K46" s="87"/>
    </row>
    <row r="47" spans="1:11" x14ac:dyDescent="0.25">
      <c r="A47" s="231"/>
      <c r="B47" s="238"/>
      <c r="C47" s="142"/>
      <c r="D47" s="232"/>
      <c r="E47" s="87"/>
      <c r="F47" s="237"/>
      <c r="G47" s="87"/>
      <c r="H47" s="87"/>
      <c r="I47" s="234"/>
      <c r="J47" s="234"/>
      <c r="K47" s="87"/>
    </row>
    <row r="48" spans="1:11" x14ac:dyDescent="0.25">
      <c r="A48" s="231"/>
      <c r="B48" s="238"/>
      <c r="C48" s="142"/>
      <c r="D48" s="232"/>
      <c r="E48" s="87"/>
      <c r="F48" s="237"/>
      <c r="G48" s="87"/>
      <c r="H48" s="87"/>
      <c r="I48" s="234"/>
      <c r="J48" s="234"/>
      <c r="K48" s="87"/>
    </row>
    <row r="49" spans="1:11" x14ac:dyDescent="0.25">
      <c r="A49" s="231"/>
      <c r="B49" s="238"/>
      <c r="C49" s="142"/>
      <c r="D49" s="232"/>
      <c r="E49" s="87"/>
      <c r="F49" s="237"/>
      <c r="G49" s="87"/>
      <c r="H49" s="87"/>
      <c r="I49" s="234"/>
      <c r="J49" s="234"/>
      <c r="K49" s="87"/>
    </row>
    <row r="50" spans="1:11" x14ac:dyDescent="0.25">
      <c r="A50" s="231"/>
      <c r="B50" s="238"/>
      <c r="C50" s="142"/>
      <c r="D50" s="232"/>
      <c r="E50" s="87"/>
      <c r="F50" s="237"/>
      <c r="G50" s="87"/>
      <c r="H50" s="87"/>
      <c r="I50" s="234"/>
      <c r="J50" s="234"/>
      <c r="K50" s="87"/>
    </row>
    <row r="51" spans="1:11" x14ac:dyDescent="0.25">
      <c r="A51" s="231"/>
      <c r="B51" s="238"/>
      <c r="C51" s="142"/>
      <c r="D51" s="232"/>
      <c r="E51" s="87"/>
      <c r="F51" s="237"/>
      <c r="G51" s="87"/>
      <c r="H51" s="87"/>
      <c r="I51" s="234"/>
      <c r="J51" s="234"/>
      <c r="K51" s="87"/>
    </row>
    <row r="52" spans="1:11" x14ac:dyDescent="0.25">
      <c r="A52" s="231"/>
      <c r="B52" s="238"/>
      <c r="C52" s="142"/>
      <c r="D52" s="232"/>
      <c r="E52" s="87"/>
      <c r="F52" s="237"/>
      <c r="G52" s="87"/>
      <c r="H52" s="87"/>
      <c r="I52" s="234"/>
      <c r="J52" s="234"/>
      <c r="K52" s="87"/>
    </row>
  </sheetData>
  <mergeCells count="4">
    <mergeCell ref="A1:K1"/>
    <mergeCell ref="A2:D2"/>
    <mergeCell ref="E2:G2"/>
    <mergeCell ref="I2:K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7"/>
  <sheetViews>
    <sheetView showGridLines="0" workbookViewId="0">
      <selection activeCell="C15" sqref="C15"/>
    </sheetView>
  </sheetViews>
  <sheetFormatPr defaultRowHeight="15.75" x14ac:dyDescent="0.25"/>
  <cols>
    <col min="1" max="1" width="9.140625" style="183"/>
    <col min="2" max="2" width="28.5703125" style="183" customWidth="1"/>
    <col min="3" max="3" width="16.7109375" style="183" customWidth="1"/>
    <col min="4" max="4" width="9.140625" style="183"/>
    <col min="5" max="5" width="15.5703125" style="183" customWidth="1"/>
    <col min="6" max="6" width="19.140625" style="183" customWidth="1"/>
    <col min="7" max="7" width="15.42578125" style="183" bestFit="1" customWidth="1"/>
    <col min="8" max="16384" width="9.140625" style="183"/>
  </cols>
  <sheetData>
    <row r="1" spans="1:9" x14ac:dyDescent="0.25">
      <c r="A1" s="371" t="s">
        <v>386</v>
      </c>
      <c r="B1" s="361"/>
      <c r="C1" s="361"/>
      <c r="D1" s="361"/>
      <c r="E1" s="361"/>
      <c r="F1" s="361"/>
      <c r="G1" s="361"/>
    </row>
    <row r="2" spans="1:9" x14ac:dyDescent="0.25">
      <c r="A2" s="259"/>
      <c r="B2" s="260"/>
      <c r="C2" s="260"/>
      <c r="D2" s="235"/>
      <c r="E2" s="234"/>
      <c r="F2" s="234"/>
      <c r="G2" s="234"/>
    </row>
    <row r="3" spans="1:9" ht="78.75" x14ac:dyDescent="0.25">
      <c r="A3" s="259" t="s">
        <v>385</v>
      </c>
      <c r="B3" s="186" t="s">
        <v>384</v>
      </c>
      <c r="C3" s="186" t="s">
        <v>383</v>
      </c>
      <c r="D3" s="186" t="s">
        <v>382</v>
      </c>
      <c r="E3" s="186" t="s">
        <v>381</v>
      </c>
      <c r="F3" s="186" t="s">
        <v>380</v>
      </c>
      <c r="G3" s="186" t="s">
        <v>379</v>
      </c>
    </row>
    <row r="4" spans="1:9" x14ac:dyDescent="0.25">
      <c r="A4" s="74" t="s">
        <v>378</v>
      </c>
      <c r="B4" s="230" t="s">
        <v>377</v>
      </c>
      <c r="C4" s="243" t="s">
        <v>20</v>
      </c>
      <c r="D4" s="230" t="s">
        <v>376</v>
      </c>
      <c r="E4" s="230" t="s">
        <v>375</v>
      </c>
      <c r="F4" s="230" t="s">
        <v>374</v>
      </c>
      <c r="G4" s="230" t="s">
        <v>373</v>
      </c>
    </row>
    <row r="5" spans="1:9" x14ac:dyDescent="0.25">
      <c r="A5" s="74" t="s">
        <v>372</v>
      </c>
      <c r="B5" s="230" t="s">
        <v>371</v>
      </c>
      <c r="C5" s="243" t="s">
        <v>20</v>
      </c>
      <c r="D5" s="230" t="s">
        <v>370</v>
      </c>
      <c r="E5" s="186" t="s">
        <v>369</v>
      </c>
      <c r="F5" s="230" t="s">
        <v>368</v>
      </c>
      <c r="G5" s="153" t="s">
        <v>367</v>
      </c>
    </row>
    <row r="6" spans="1:9" ht="47.25" x14ac:dyDescent="0.25">
      <c r="A6" s="87" t="s">
        <v>366</v>
      </c>
      <c r="B6" s="186" t="s">
        <v>365</v>
      </c>
      <c r="C6" s="44" t="s">
        <v>362</v>
      </c>
      <c r="D6" s="243" t="s">
        <v>20</v>
      </c>
      <c r="E6" s="186" t="s">
        <v>364</v>
      </c>
      <c r="F6" s="44" t="s">
        <v>363</v>
      </c>
      <c r="G6" s="186" t="s">
        <v>362</v>
      </c>
      <c r="I6" s="153"/>
    </row>
    <row r="7" spans="1:9" ht="78.75" x14ac:dyDescent="0.25">
      <c r="A7" s="227" t="s">
        <v>361</v>
      </c>
      <c r="B7" s="258">
        <v>17752</v>
      </c>
      <c r="C7" s="257">
        <v>7205</v>
      </c>
      <c r="D7" s="257">
        <v>675</v>
      </c>
      <c r="E7" s="257">
        <v>25</v>
      </c>
      <c r="F7" s="44" t="s">
        <v>355</v>
      </c>
      <c r="G7" s="257">
        <v>9586</v>
      </c>
      <c r="I7" s="153"/>
    </row>
    <row r="8" spans="1:9" ht="110.25" x14ac:dyDescent="0.25">
      <c r="A8" s="227" t="s">
        <v>360</v>
      </c>
      <c r="B8" s="151">
        <v>133333</v>
      </c>
      <c r="C8" s="257">
        <v>9171</v>
      </c>
      <c r="D8" s="257">
        <v>12860</v>
      </c>
      <c r="E8" s="154">
        <v>16202</v>
      </c>
      <c r="F8" s="257">
        <v>3103</v>
      </c>
      <c r="G8" s="257">
        <v>9387</v>
      </c>
    </row>
    <row r="9" spans="1:9" x14ac:dyDescent="0.25">
      <c r="A9" s="87" t="s">
        <v>359</v>
      </c>
      <c r="B9" s="151">
        <v>13590</v>
      </c>
      <c r="C9" s="257">
        <v>1480</v>
      </c>
      <c r="D9" s="258">
        <v>11283</v>
      </c>
      <c r="E9" s="257">
        <v>5408</v>
      </c>
      <c r="F9" s="257">
        <v>996</v>
      </c>
      <c r="G9" s="257">
        <v>1895</v>
      </c>
    </row>
    <row r="10" spans="1:9" x14ac:dyDescent="0.25">
      <c r="A10" s="74" t="s">
        <v>358</v>
      </c>
      <c r="B10" s="145">
        <v>2213</v>
      </c>
      <c r="C10" s="243" t="s">
        <v>20</v>
      </c>
      <c r="D10" s="145">
        <v>4576</v>
      </c>
      <c r="E10" s="145">
        <v>2202</v>
      </c>
      <c r="F10" s="145">
        <v>2801</v>
      </c>
      <c r="G10" s="145">
        <v>3643</v>
      </c>
    </row>
    <row r="11" spans="1:9" x14ac:dyDescent="0.25">
      <c r="A11" s="87" t="s">
        <v>357</v>
      </c>
      <c r="B11" s="151">
        <v>1900</v>
      </c>
      <c r="C11" s="243" t="s">
        <v>20</v>
      </c>
      <c r="D11" s="151">
        <v>4000</v>
      </c>
      <c r="E11" s="151">
        <v>1580</v>
      </c>
      <c r="F11" s="151">
        <v>2328</v>
      </c>
      <c r="G11" s="151">
        <v>3643</v>
      </c>
    </row>
    <row r="12" spans="1:9" x14ac:dyDescent="0.25">
      <c r="A12" s="87" t="s">
        <v>356</v>
      </c>
      <c r="B12" s="151">
        <v>313</v>
      </c>
      <c r="C12" s="243" t="s">
        <v>20</v>
      </c>
      <c r="D12" s="44">
        <v>576</v>
      </c>
      <c r="E12" s="154">
        <v>622</v>
      </c>
      <c r="F12" s="151">
        <v>473</v>
      </c>
      <c r="G12" s="44" t="s">
        <v>355</v>
      </c>
    </row>
    <row r="13" spans="1:9" ht="78.75" x14ac:dyDescent="0.25">
      <c r="A13" s="153" t="s">
        <v>354</v>
      </c>
      <c r="B13" s="151">
        <v>4508</v>
      </c>
      <c r="C13" s="151">
        <v>1229</v>
      </c>
      <c r="D13" s="151">
        <v>1494</v>
      </c>
      <c r="E13" s="151">
        <v>918</v>
      </c>
      <c r="F13" s="151">
        <v>870</v>
      </c>
      <c r="G13" s="151">
        <v>2543</v>
      </c>
    </row>
    <row r="14" spans="1:9" ht="94.5" x14ac:dyDescent="0.25">
      <c r="A14" s="227" t="s">
        <v>353</v>
      </c>
      <c r="B14" s="154">
        <v>303</v>
      </c>
      <c r="C14" s="243" t="s">
        <v>20</v>
      </c>
      <c r="D14" s="243"/>
      <c r="E14" s="243" t="s">
        <v>20</v>
      </c>
      <c r="F14" s="154">
        <v>466</v>
      </c>
      <c r="G14" s="154">
        <v>1036</v>
      </c>
    </row>
    <row r="15" spans="1:9" ht="110.25" x14ac:dyDescent="0.25">
      <c r="A15" s="256" t="s">
        <v>352</v>
      </c>
      <c r="B15" s="154">
        <v>110</v>
      </c>
      <c r="C15" s="154">
        <v>231</v>
      </c>
      <c r="D15" s="243"/>
      <c r="E15" s="154">
        <v>117</v>
      </c>
      <c r="F15" s="154">
        <v>110</v>
      </c>
      <c r="G15" s="154">
        <v>231</v>
      </c>
    </row>
    <row r="16" spans="1:9" x14ac:dyDescent="0.25">
      <c r="A16" s="256"/>
      <c r="B16" s="154"/>
      <c r="C16" s="232"/>
      <c r="D16" s="235"/>
      <c r="E16" s="151"/>
      <c r="F16" s="154"/>
      <c r="G16" s="154"/>
    </row>
    <row r="17" spans="1:7" x14ac:dyDescent="0.25">
      <c r="A17" s="371" t="s">
        <v>351</v>
      </c>
      <c r="B17" s="371"/>
      <c r="C17" s="371"/>
      <c r="D17" s="361"/>
      <c r="E17" s="361"/>
      <c r="F17" s="361"/>
      <c r="G17" s="361"/>
    </row>
  </sheetData>
  <mergeCells count="2">
    <mergeCell ref="A17:G17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showGridLines="0" workbookViewId="0">
      <selection sqref="A1:M1"/>
    </sheetView>
  </sheetViews>
  <sheetFormatPr defaultRowHeight="15.75" x14ac:dyDescent="0.25"/>
  <cols>
    <col min="1" max="1" width="13.85546875" style="28" bestFit="1" customWidth="1"/>
    <col min="2" max="2" width="7.85546875" style="28" bestFit="1" customWidth="1"/>
    <col min="3" max="5" width="9" style="28" bestFit="1" customWidth="1"/>
    <col min="6" max="6" width="8.85546875" style="28" customWidth="1"/>
    <col min="7" max="7" width="9.5703125" style="28" customWidth="1"/>
    <col min="8" max="9" width="9" style="28" bestFit="1" customWidth="1"/>
    <col min="10" max="10" width="7.85546875" style="28" bestFit="1" customWidth="1"/>
    <col min="11" max="13" width="9" style="28" bestFit="1" customWidth="1"/>
    <col min="14" max="16384" width="9.140625" style="28"/>
  </cols>
  <sheetData>
    <row r="1" spans="1:13" x14ac:dyDescent="0.25">
      <c r="A1" s="340" t="s">
        <v>46</v>
      </c>
      <c r="B1" s="340"/>
      <c r="C1" s="340"/>
      <c r="D1" s="340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5.75" customHeight="1" x14ac:dyDescent="0.25">
      <c r="A2" s="339"/>
      <c r="B2" s="339"/>
      <c r="C2" s="339"/>
      <c r="D2" s="339"/>
      <c r="E2" s="97"/>
      <c r="F2" s="97"/>
      <c r="G2" s="97"/>
      <c r="H2" s="97"/>
      <c r="I2" s="97"/>
      <c r="J2" s="96"/>
      <c r="K2" s="97"/>
      <c r="L2" s="97"/>
      <c r="M2" s="96"/>
    </row>
    <row r="3" spans="1:13" x14ac:dyDescent="0.25">
      <c r="A3" s="95"/>
      <c r="B3" s="335">
        <v>1811</v>
      </c>
      <c r="C3" s="336"/>
      <c r="D3" s="336"/>
      <c r="E3" s="336"/>
      <c r="F3" s="337">
        <v>1821</v>
      </c>
      <c r="G3" s="338"/>
      <c r="H3" s="338"/>
      <c r="I3" s="338"/>
      <c r="J3" s="335">
        <v>1831</v>
      </c>
      <c r="K3" s="336"/>
      <c r="L3" s="336"/>
      <c r="M3" s="336"/>
    </row>
    <row r="4" spans="1:13" x14ac:dyDescent="0.25">
      <c r="A4" s="94"/>
      <c r="B4" s="91" t="s">
        <v>25</v>
      </c>
      <c r="C4" s="42" t="s">
        <v>25</v>
      </c>
      <c r="D4" s="42" t="s">
        <v>37</v>
      </c>
      <c r="E4" s="42" t="s">
        <v>8</v>
      </c>
      <c r="F4" s="90" t="s">
        <v>25</v>
      </c>
      <c r="G4" s="43" t="s">
        <v>25</v>
      </c>
      <c r="H4" s="43" t="s">
        <v>37</v>
      </c>
      <c r="I4" s="43" t="s">
        <v>8</v>
      </c>
      <c r="J4" s="91" t="s">
        <v>25</v>
      </c>
      <c r="K4" s="42" t="s">
        <v>25</v>
      </c>
      <c r="L4" s="42" t="s">
        <v>37</v>
      </c>
      <c r="M4" s="42" t="s">
        <v>8</v>
      </c>
    </row>
    <row r="5" spans="1:13" x14ac:dyDescent="0.25">
      <c r="A5" s="44"/>
      <c r="B5" s="91" t="s">
        <v>37</v>
      </c>
      <c r="C5" s="91" t="s">
        <v>44</v>
      </c>
      <c r="D5" s="91" t="s">
        <v>44</v>
      </c>
      <c r="E5" s="91" t="s">
        <v>45</v>
      </c>
      <c r="F5" s="90" t="s">
        <v>37</v>
      </c>
      <c r="G5" s="90" t="s">
        <v>44</v>
      </c>
      <c r="H5" s="90" t="s">
        <v>44</v>
      </c>
      <c r="I5" s="90" t="s">
        <v>44</v>
      </c>
      <c r="J5" s="91" t="s">
        <v>37</v>
      </c>
      <c r="K5" s="91" t="s">
        <v>44</v>
      </c>
      <c r="L5" s="91" t="s">
        <v>44</v>
      </c>
      <c r="M5" s="91" t="s">
        <v>44</v>
      </c>
    </row>
    <row r="6" spans="1:13" x14ac:dyDescent="0.25">
      <c r="A6" s="44"/>
      <c r="B6" s="91" t="s">
        <v>43</v>
      </c>
      <c r="C6" s="91" t="s">
        <v>42</v>
      </c>
      <c r="D6" s="91" t="s">
        <v>42</v>
      </c>
      <c r="E6" s="91" t="s">
        <v>42</v>
      </c>
      <c r="F6" s="90" t="s">
        <v>43</v>
      </c>
      <c r="G6" s="90" t="s">
        <v>42</v>
      </c>
      <c r="H6" s="90" t="s">
        <v>42</v>
      </c>
      <c r="I6" s="90" t="s">
        <v>42</v>
      </c>
      <c r="J6" s="91" t="s">
        <v>43</v>
      </c>
      <c r="K6" s="91" t="s">
        <v>42</v>
      </c>
      <c r="L6" s="91" t="s">
        <v>42</v>
      </c>
      <c r="M6" s="91" t="s">
        <v>42</v>
      </c>
    </row>
    <row r="7" spans="1:13" x14ac:dyDescent="0.25">
      <c r="A7" s="40" t="s">
        <v>34</v>
      </c>
      <c r="B7" s="91"/>
      <c r="C7" s="91"/>
      <c r="D7" s="91"/>
      <c r="E7" s="91"/>
      <c r="F7" s="90"/>
      <c r="G7" s="90"/>
      <c r="H7" s="90"/>
      <c r="I7" s="90"/>
      <c r="J7" s="91"/>
      <c r="K7" s="91"/>
      <c r="L7" s="91"/>
      <c r="M7" s="91"/>
    </row>
    <row r="8" spans="1:13" x14ac:dyDescent="0.25">
      <c r="A8" s="37" t="s">
        <v>24</v>
      </c>
      <c r="B8" s="71">
        <v>0.78</v>
      </c>
      <c r="C8" s="70">
        <v>14.17</v>
      </c>
      <c r="D8" s="70">
        <v>19.760000000000002</v>
      </c>
      <c r="E8" s="70">
        <v>17.25</v>
      </c>
      <c r="F8" s="73">
        <v>0.83799999999999997</v>
      </c>
      <c r="G8" s="72">
        <v>21.6</v>
      </c>
      <c r="H8" s="72">
        <v>13.18</v>
      </c>
      <c r="I8" s="72">
        <v>16.87</v>
      </c>
      <c r="J8" s="71">
        <v>0.86199999999999999</v>
      </c>
      <c r="K8" s="70">
        <v>28.88</v>
      </c>
      <c r="L8" s="70">
        <v>27.32</v>
      </c>
      <c r="M8" s="70">
        <v>26.94</v>
      </c>
    </row>
    <row r="9" spans="1:13" x14ac:dyDescent="0.25">
      <c r="A9" s="38" t="s">
        <v>23</v>
      </c>
      <c r="B9" s="76">
        <v>0.78500000000000003</v>
      </c>
      <c r="C9" s="70">
        <v>21.08</v>
      </c>
      <c r="D9" s="88">
        <v>19.989999999999998</v>
      </c>
      <c r="E9" s="75">
        <v>20.47</v>
      </c>
      <c r="F9" s="78">
        <v>0.81299999999999994</v>
      </c>
      <c r="G9" s="77">
        <v>-7.01</v>
      </c>
      <c r="H9" s="72">
        <v>-10.16</v>
      </c>
      <c r="I9" s="77">
        <v>-8.7799999999999994</v>
      </c>
      <c r="J9" s="71">
        <v>0.82099999999999995</v>
      </c>
      <c r="K9" s="75">
        <v>13.18</v>
      </c>
      <c r="L9" s="79" t="s">
        <v>41</v>
      </c>
      <c r="M9" s="75">
        <v>12.55</v>
      </c>
    </row>
    <row r="10" spans="1:13" x14ac:dyDescent="0.25">
      <c r="A10" s="32" t="s">
        <v>22</v>
      </c>
      <c r="B10" s="93" t="s">
        <v>20</v>
      </c>
      <c r="C10" s="93" t="s">
        <v>20</v>
      </c>
      <c r="D10" s="93" t="s">
        <v>20</v>
      </c>
      <c r="E10" s="93" t="s">
        <v>20</v>
      </c>
      <c r="F10" s="73">
        <v>0.90400000000000003</v>
      </c>
      <c r="G10" s="92" t="s">
        <v>20</v>
      </c>
      <c r="H10" s="92" t="s">
        <v>20</v>
      </c>
      <c r="I10" s="92" t="s">
        <v>20</v>
      </c>
      <c r="J10" s="71">
        <v>0.83099999999999996</v>
      </c>
      <c r="K10" s="70">
        <v>8.18</v>
      </c>
      <c r="L10" s="70">
        <v>17.61</v>
      </c>
      <c r="M10" s="70">
        <v>13.14</v>
      </c>
    </row>
    <row r="11" spans="1:13" x14ac:dyDescent="0.25">
      <c r="A11" s="32" t="s">
        <v>21</v>
      </c>
      <c r="B11" s="91" t="s">
        <v>20</v>
      </c>
      <c r="C11" s="91" t="s">
        <v>20</v>
      </c>
      <c r="D11" s="91" t="s">
        <v>20</v>
      </c>
      <c r="E11" s="91" t="s">
        <v>20</v>
      </c>
      <c r="F11" s="73">
        <v>0.89100000000000001</v>
      </c>
      <c r="G11" s="90" t="s">
        <v>20</v>
      </c>
      <c r="H11" s="90" t="s">
        <v>20</v>
      </c>
      <c r="I11" s="90" t="s">
        <v>20</v>
      </c>
      <c r="J11" s="71">
        <v>0.875</v>
      </c>
      <c r="K11" s="70">
        <v>46.11</v>
      </c>
      <c r="L11" s="70">
        <v>48.68</v>
      </c>
      <c r="M11" s="70">
        <v>47.47</v>
      </c>
    </row>
    <row r="12" spans="1:13" x14ac:dyDescent="0.25">
      <c r="A12" s="38" t="s">
        <v>19</v>
      </c>
      <c r="B12" s="71">
        <v>0.81799999999999995</v>
      </c>
      <c r="C12" s="75">
        <v>25.83</v>
      </c>
      <c r="D12" s="75">
        <v>17.36</v>
      </c>
      <c r="E12" s="70">
        <v>21.02</v>
      </c>
      <c r="F12" s="78">
        <v>0.80400000000000005</v>
      </c>
      <c r="G12" s="89">
        <v>8.1300000000000008</v>
      </c>
      <c r="H12" s="72">
        <v>10.01</v>
      </c>
      <c r="I12" s="77">
        <v>9.16</v>
      </c>
      <c r="J12" s="76">
        <v>0.84099999999999997</v>
      </c>
      <c r="K12" s="75">
        <v>5.87</v>
      </c>
      <c r="L12" s="75">
        <v>1.32</v>
      </c>
      <c r="M12" s="75">
        <v>3.35</v>
      </c>
    </row>
    <row r="13" spans="1:13" x14ac:dyDescent="0.25">
      <c r="A13" s="38" t="s">
        <v>18</v>
      </c>
      <c r="B13" s="71">
        <v>0.81200000000000006</v>
      </c>
      <c r="C13" s="75">
        <v>39.11</v>
      </c>
      <c r="D13" s="88">
        <v>37.03</v>
      </c>
      <c r="E13" s="75">
        <v>37.950000000000003</v>
      </c>
      <c r="F13" s="78">
        <v>0.83299999999999996</v>
      </c>
      <c r="G13" s="77">
        <v>-19.82</v>
      </c>
      <c r="H13" s="77">
        <v>-21.84</v>
      </c>
      <c r="I13" s="77">
        <v>-20.93</v>
      </c>
      <c r="J13" s="76">
        <v>0.88500000000000001</v>
      </c>
      <c r="K13" s="75">
        <v>20.3</v>
      </c>
      <c r="L13" s="75">
        <v>13.46</v>
      </c>
      <c r="M13" s="70">
        <v>16.68</v>
      </c>
    </row>
    <row r="14" spans="1:13" x14ac:dyDescent="0.25">
      <c r="A14" s="32" t="s">
        <v>31</v>
      </c>
      <c r="B14" s="71">
        <v>0.755</v>
      </c>
      <c r="C14" s="70">
        <v>35.36</v>
      </c>
      <c r="D14" s="70">
        <v>33.47</v>
      </c>
      <c r="E14" s="70">
        <v>34.31</v>
      </c>
      <c r="F14" s="73">
        <v>0.79700000000000004</v>
      </c>
      <c r="G14" s="72">
        <v>-37.630000000000003</v>
      </c>
      <c r="H14" s="72">
        <v>-40.9</v>
      </c>
      <c r="I14" s="72">
        <v>-39.51</v>
      </c>
      <c r="J14" s="71">
        <v>0.79300000000000004</v>
      </c>
      <c r="K14" s="70">
        <v>3.94</v>
      </c>
      <c r="L14" s="70">
        <v>4.4800000000000004</v>
      </c>
      <c r="M14" s="70">
        <v>4.24</v>
      </c>
    </row>
    <row r="15" spans="1:13" x14ac:dyDescent="0.25">
      <c r="A15" s="32" t="s">
        <v>16</v>
      </c>
      <c r="B15" s="71">
        <v>0.85699999999999998</v>
      </c>
      <c r="C15" s="70">
        <v>26.95</v>
      </c>
      <c r="D15" s="70">
        <v>10.43</v>
      </c>
      <c r="E15" s="70">
        <v>17.489999999999998</v>
      </c>
      <c r="F15" s="73">
        <v>0.84799999999999998</v>
      </c>
      <c r="G15" s="72">
        <v>8.24</v>
      </c>
      <c r="H15" s="72">
        <v>9.32</v>
      </c>
      <c r="I15" s="72">
        <v>8.82</v>
      </c>
      <c r="J15" s="71">
        <v>0.83799999999999997</v>
      </c>
      <c r="K15" s="70">
        <v>20.03</v>
      </c>
      <c r="L15" s="70">
        <v>21.45</v>
      </c>
      <c r="M15" s="70">
        <v>20.79</v>
      </c>
    </row>
    <row r="16" spans="1:13" x14ac:dyDescent="0.25">
      <c r="A16" s="38" t="s">
        <v>15</v>
      </c>
      <c r="B16" s="76">
        <v>0.76400000000000001</v>
      </c>
      <c r="C16" s="70">
        <v>21.1</v>
      </c>
      <c r="D16" s="79" t="s">
        <v>40</v>
      </c>
      <c r="E16" s="75">
        <v>23.79</v>
      </c>
      <c r="F16" s="73">
        <v>0.82099999999999995</v>
      </c>
      <c r="G16" s="77">
        <v>-12.47</v>
      </c>
      <c r="H16" s="77">
        <v>-18.52</v>
      </c>
      <c r="I16" s="77">
        <v>-15.9</v>
      </c>
      <c r="J16" s="71">
        <v>0.86</v>
      </c>
      <c r="K16" s="75">
        <v>12.48</v>
      </c>
      <c r="L16" s="75">
        <v>7.37</v>
      </c>
      <c r="M16" s="75">
        <v>9.67</v>
      </c>
    </row>
    <row r="17" spans="1:13" x14ac:dyDescent="0.25">
      <c r="A17" s="38" t="s">
        <v>14</v>
      </c>
      <c r="B17" s="76">
        <v>0.79800000000000004</v>
      </c>
      <c r="C17" s="75">
        <v>13.83</v>
      </c>
      <c r="D17" s="75">
        <v>7.62</v>
      </c>
      <c r="E17" s="75">
        <v>10.29</v>
      </c>
      <c r="F17" s="78">
        <v>0.79400000000000004</v>
      </c>
      <c r="G17" s="77">
        <v>128.49</v>
      </c>
      <c r="H17" s="77">
        <v>129.74</v>
      </c>
      <c r="I17" s="77">
        <v>129.19</v>
      </c>
      <c r="J17" s="76">
        <v>0.82399999999999995</v>
      </c>
      <c r="K17" s="70">
        <v>62</v>
      </c>
      <c r="L17" s="75">
        <v>56.12</v>
      </c>
      <c r="M17" s="75">
        <v>58.72</v>
      </c>
    </row>
    <row r="18" spans="1:13" x14ac:dyDescent="0.25">
      <c r="A18" s="87" t="s">
        <v>8</v>
      </c>
      <c r="B18" s="76">
        <v>0.79200000000000004</v>
      </c>
      <c r="C18" s="70">
        <v>26.12</v>
      </c>
      <c r="D18" s="75">
        <v>23.59</v>
      </c>
      <c r="E18" s="75">
        <v>24.7</v>
      </c>
      <c r="F18" s="78">
        <v>0.83399999999999996</v>
      </c>
      <c r="G18" s="77">
        <v>28.33</v>
      </c>
      <c r="H18" s="77">
        <v>21.9</v>
      </c>
      <c r="I18" s="77">
        <v>24.74</v>
      </c>
      <c r="J18" s="76">
        <v>0.84499999999999997</v>
      </c>
      <c r="K18" s="75">
        <v>42.33</v>
      </c>
      <c r="L18" s="75">
        <v>22.75</v>
      </c>
      <c r="M18" s="75">
        <v>23.48</v>
      </c>
    </row>
    <row r="19" spans="1:13" x14ac:dyDescent="0.25">
      <c r="A19" s="86" t="s">
        <v>13</v>
      </c>
      <c r="B19" s="83"/>
      <c r="C19" s="83"/>
      <c r="D19" s="83"/>
      <c r="E19" s="83"/>
      <c r="F19" s="39"/>
      <c r="G19" s="39"/>
      <c r="H19" s="39"/>
      <c r="I19" s="39"/>
      <c r="J19" s="83"/>
      <c r="K19" s="83"/>
      <c r="L19" s="83"/>
      <c r="M19" s="83"/>
    </row>
    <row r="20" spans="1:13" x14ac:dyDescent="0.25">
      <c r="A20" s="85" t="s">
        <v>39</v>
      </c>
      <c r="B20" s="76">
        <v>0.85199999999999998</v>
      </c>
      <c r="C20" s="75">
        <v>34.659999999999997</v>
      </c>
      <c r="D20" s="75">
        <v>43.58</v>
      </c>
      <c r="E20" s="75">
        <v>39.33</v>
      </c>
      <c r="F20" s="78">
        <v>0.90200000000000002</v>
      </c>
      <c r="G20" s="77">
        <v>43.81</v>
      </c>
      <c r="H20" s="77">
        <v>35.840000000000003</v>
      </c>
      <c r="I20" s="77">
        <v>39.51</v>
      </c>
      <c r="J20" s="71">
        <v>0.88</v>
      </c>
      <c r="K20" s="75">
        <v>47.11</v>
      </c>
      <c r="L20" s="75">
        <v>50.8</v>
      </c>
      <c r="M20" s="75">
        <v>49.05</v>
      </c>
    </row>
    <row r="21" spans="1:13" x14ac:dyDescent="0.25">
      <c r="A21" s="33" t="s">
        <v>11</v>
      </c>
      <c r="B21" s="76">
        <v>0.90300000000000002</v>
      </c>
      <c r="C21" s="75">
        <v>60.5</v>
      </c>
      <c r="D21" s="75">
        <v>90.84</v>
      </c>
      <c r="E21" s="75">
        <v>75.13</v>
      </c>
      <c r="F21" s="78">
        <v>0.87</v>
      </c>
      <c r="G21" s="77">
        <v>65.55</v>
      </c>
      <c r="H21" s="77">
        <v>71.92</v>
      </c>
      <c r="I21" s="77">
        <v>68.900000000000006</v>
      </c>
      <c r="J21" s="71">
        <v>0.86799999999999999</v>
      </c>
      <c r="K21" s="75">
        <v>57.22</v>
      </c>
      <c r="L21" s="75">
        <v>57.56</v>
      </c>
      <c r="M21" s="75">
        <v>57.4</v>
      </c>
    </row>
    <row r="22" spans="1:13" x14ac:dyDescent="0.25">
      <c r="A22" s="38" t="s">
        <v>10</v>
      </c>
      <c r="B22" s="76">
        <v>0.78300000000000003</v>
      </c>
      <c r="C22" s="75">
        <v>28.91</v>
      </c>
      <c r="D22" s="75">
        <v>8.4700000000000006</v>
      </c>
      <c r="E22" s="75">
        <v>16.59</v>
      </c>
      <c r="F22" s="78">
        <v>0.94299999999999995</v>
      </c>
      <c r="G22" s="77">
        <v>34.9</v>
      </c>
      <c r="H22" s="72">
        <v>12.08</v>
      </c>
      <c r="I22" s="72">
        <v>22.11</v>
      </c>
      <c r="J22" s="76">
        <v>0.92100000000000004</v>
      </c>
      <c r="K22" s="75">
        <v>29.68</v>
      </c>
      <c r="L22" s="75">
        <v>32.75</v>
      </c>
      <c r="M22" s="75">
        <v>31.26</v>
      </c>
    </row>
    <row r="23" spans="1:13" x14ac:dyDescent="0.25">
      <c r="A23" s="32" t="s">
        <v>35</v>
      </c>
      <c r="B23" s="93" t="s">
        <v>20</v>
      </c>
      <c r="C23" s="93" t="s">
        <v>20</v>
      </c>
      <c r="D23" s="93" t="s">
        <v>20</v>
      </c>
      <c r="E23" s="93" t="s">
        <v>20</v>
      </c>
      <c r="F23" s="92" t="s">
        <v>20</v>
      </c>
      <c r="G23" s="92" t="s">
        <v>20</v>
      </c>
      <c r="H23" s="90" t="s">
        <v>20</v>
      </c>
      <c r="I23" s="90" t="s">
        <v>20</v>
      </c>
      <c r="J23" s="91" t="s">
        <v>20</v>
      </c>
      <c r="K23" s="93" t="s">
        <v>20</v>
      </c>
      <c r="L23" s="93" t="s">
        <v>20</v>
      </c>
      <c r="M23" s="93" t="s">
        <v>20</v>
      </c>
    </row>
    <row r="24" spans="1:13" x14ac:dyDescent="0.25">
      <c r="A24" s="32" t="s">
        <v>29</v>
      </c>
      <c r="B24" s="93" t="s">
        <v>20</v>
      </c>
      <c r="C24" s="93" t="s">
        <v>20</v>
      </c>
      <c r="D24" s="93" t="s">
        <v>20</v>
      </c>
      <c r="E24" s="93" t="s">
        <v>20</v>
      </c>
      <c r="F24" s="92" t="s">
        <v>20</v>
      </c>
      <c r="G24" s="92" t="s">
        <v>20</v>
      </c>
      <c r="H24" s="92" t="s">
        <v>20</v>
      </c>
      <c r="I24" s="92" t="s">
        <v>20</v>
      </c>
      <c r="J24" s="93" t="s">
        <v>20</v>
      </c>
      <c r="K24" s="93" t="s">
        <v>20</v>
      </c>
      <c r="L24" s="93" t="s">
        <v>20</v>
      </c>
      <c r="M24" s="93" t="s">
        <v>20</v>
      </c>
    </row>
    <row r="25" spans="1:13" x14ac:dyDescent="0.25">
      <c r="A25" s="38" t="s">
        <v>28</v>
      </c>
      <c r="B25" s="93" t="s">
        <v>20</v>
      </c>
      <c r="C25" s="91" t="s">
        <v>20</v>
      </c>
      <c r="D25" s="41" t="s">
        <v>20</v>
      </c>
      <c r="E25" s="91" t="s">
        <v>20</v>
      </c>
      <c r="F25" s="90" t="s">
        <v>20</v>
      </c>
      <c r="G25" s="90" t="s">
        <v>20</v>
      </c>
      <c r="H25" s="90" t="s">
        <v>20</v>
      </c>
      <c r="I25" s="90" t="s">
        <v>20</v>
      </c>
      <c r="J25" s="91" t="s">
        <v>20</v>
      </c>
      <c r="K25" s="91" t="s">
        <v>20</v>
      </c>
      <c r="L25" s="91" t="s">
        <v>20</v>
      </c>
      <c r="M25" s="93" t="s">
        <v>20</v>
      </c>
    </row>
    <row r="26" spans="1:13" x14ac:dyDescent="0.25">
      <c r="A26" s="81" t="s">
        <v>36</v>
      </c>
      <c r="B26" s="91" t="s">
        <v>20</v>
      </c>
      <c r="C26" s="91" t="s">
        <v>20</v>
      </c>
      <c r="D26" s="91" t="s">
        <v>20</v>
      </c>
      <c r="E26" s="91" t="s">
        <v>20</v>
      </c>
      <c r="F26" s="90" t="s">
        <v>20</v>
      </c>
      <c r="G26" s="90" t="s">
        <v>20</v>
      </c>
      <c r="H26" s="90" t="s">
        <v>20</v>
      </c>
      <c r="I26" s="90" t="s">
        <v>20</v>
      </c>
      <c r="J26" s="91" t="s">
        <v>20</v>
      </c>
      <c r="K26" s="91" t="s">
        <v>20</v>
      </c>
      <c r="L26" s="91" t="s">
        <v>20</v>
      </c>
      <c r="M26" s="91" t="s">
        <v>20</v>
      </c>
    </row>
    <row r="27" spans="1:13" x14ac:dyDescent="0.25">
      <c r="A27" s="74" t="s">
        <v>8</v>
      </c>
      <c r="B27" s="76">
        <v>0.85899999999999999</v>
      </c>
      <c r="C27" s="75">
        <v>39.770000000000003</v>
      </c>
      <c r="D27" s="75">
        <v>49.12</v>
      </c>
      <c r="E27" s="75">
        <v>44.73</v>
      </c>
      <c r="F27" s="78">
        <v>0.89500000000000002</v>
      </c>
      <c r="G27" s="77">
        <v>48.91</v>
      </c>
      <c r="H27" s="77">
        <v>42.86</v>
      </c>
      <c r="I27" s="77">
        <v>45.57</v>
      </c>
      <c r="J27" s="76">
        <v>0.878</v>
      </c>
      <c r="K27" s="75">
        <v>48.96</v>
      </c>
      <c r="L27" s="75">
        <v>51.78</v>
      </c>
      <c r="M27" s="75">
        <v>50.45</v>
      </c>
    </row>
    <row r="28" spans="1:13" x14ac:dyDescent="0.25">
      <c r="A28" s="74" t="s">
        <v>26</v>
      </c>
      <c r="B28" s="71">
        <v>0.82399999999999995</v>
      </c>
      <c r="C28" s="70">
        <v>32.479999999999997</v>
      </c>
      <c r="D28" s="70">
        <v>34.450000000000003</v>
      </c>
      <c r="E28" s="70">
        <v>33.590000000000003</v>
      </c>
      <c r="F28" s="73">
        <v>0.86499999999999999</v>
      </c>
      <c r="G28" s="72">
        <v>38.450000000000003</v>
      </c>
      <c r="H28" s="72">
        <v>31.78</v>
      </c>
      <c r="I28" s="72">
        <v>34.75</v>
      </c>
      <c r="J28" s="71">
        <v>0.86399999999999999</v>
      </c>
      <c r="K28" s="70">
        <v>37.35</v>
      </c>
      <c r="L28" s="70">
        <v>37.590000000000003</v>
      </c>
      <c r="M28" s="70">
        <v>37.479999999999997</v>
      </c>
    </row>
  </sheetData>
  <mergeCells count="5">
    <mergeCell ref="B3:E3"/>
    <mergeCell ref="F3:I3"/>
    <mergeCell ref="J3:M3"/>
    <mergeCell ref="A2:D2"/>
    <mergeCell ref="A1:M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showGridLines="0" workbookViewId="0">
      <selection activeCell="B3" sqref="B3:E3"/>
    </sheetView>
  </sheetViews>
  <sheetFormatPr defaultRowHeight="15.75" x14ac:dyDescent="0.25"/>
  <cols>
    <col min="1" max="1" width="13.85546875" style="28" bestFit="1" customWidth="1"/>
    <col min="2" max="2" width="7.85546875" style="28" bestFit="1" customWidth="1"/>
    <col min="3" max="5" width="9" style="28" bestFit="1" customWidth="1"/>
    <col min="6" max="6" width="7.85546875" style="28" bestFit="1" customWidth="1"/>
    <col min="7" max="9" width="9" style="28" bestFit="1" customWidth="1"/>
    <col min="10" max="10" width="7.85546875" style="28" bestFit="1" customWidth="1"/>
    <col min="11" max="13" width="9" style="28" bestFit="1" customWidth="1"/>
    <col min="14" max="16384" width="9.140625" style="28"/>
  </cols>
  <sheetData>
    <row r="1" spans="1:13" x14ac:dyDescent="0.25">
      <c r="A1" s="340" t="s">
        <v>47</v>
      </c>
      <c r="B1" s="340"/>
      <c r="C1" s="340"/>
      <c r="D1" s="340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5.75" customHeight="1" x14ac:dyDescent="0.25">
      <c r="A2" s="339"/>
      <c r="B2" s="339"/>
      <c r="C2" s="339"/>
      <c r="D2" s="339"/>
      <c r="E2" s="97"/>
      <c r="F2" s="97"/>
      <c r="G2" s="97"/>
      <c r="H2" s="97"/>
      <c r="I2" s="97"/>
      <c r="J2" s="96"/>
      <c r="K2" s="97"/>
      <c r="L2" s="97"/>
      <c r="M2" s="96"/>
    </row>
    <row r="3" spans="1:13" x14ac:dyDescent="0.25">
      <c r="A3" s="95"/>
      <c r="B3" s="335">
        <v>1841</v>
      </c>
      <c r="C3" s="336"/>
      <c r="D3" s="336"/>
      <c r="E3" s="336"/>
      <c r="F3" s="337">
        <v>1851</v>
      </c>
      <c r="G3" s="338"/>
      <c r="H3" s="338"/>
      <c r="I3" s="338"/>
      <c r="J3" s="335">
        <v>1861</v>
      </c>
      <c r="K3" s="336"/>
      <c r="L3" s="336"/>
      <c r="M3" s="336"/>
    </row>
    <row r="4" spans="1:13" x14ac:dyDescent="0.25">
      <c r="A4" s="94"/>
      <c r="B4" s="91" t="s">
        <v>25</v>
      </c>
      <c r="C4" s="42" t="s">
        <v>25</v>
      </c>
      <c r="D4" s="42" t="s">
        <v>37</v>
      </c>
      <c r="E4" s="42" t="s">
        <v>8</v>
      </c>
      <c r="F4" s="90" t="s">
        <v>25</v>
      </c>
      <c r="G4" s="43" t="s">
        <v>25</v>
      </c>
      <c r="H4" s="43" t="s">
        <v>37</v>
      </c>
      <c r="I4" s="43" t="s">
        <v>8</v>
      </c>
      <c r="J4" s="91" t="s">
        <v>25</v>
      </c>
      <c r="K4" s="42" t="s">
        <v>25</v>
      </c>
      <c r="L4" s="42" t="s">
        <v>37</v>
      </c>
      <c r="M4" s="42" t="s">
        <v>8</v>
      </c>
    </row>
    <row r="5" spans="1:13" x14ac:dyDescent="0.25">
      <c r="A5" s="44"/>
      <c r="B5" s="91" t="s">
        <v>37</v>
      </c>
      <c r="C5" s="91" t="s">
        <v>44</v>
      </c>
      <c r="D5" s="91" t="s">
        <v>44</v>
      </c>
      <c r="E5" s="91" t="s">
        <v>45</v>
      </c>
      <c r="F5" s="90" t="s">
        <v>37</v>
      </c>
      <c r="G5" s="90" t="s">
        <v>44</v>
      </c>
      <c r="H5" s="90" t="s">
        <v>44</v>
      </c>
      <c r="I5" s="90" t="s">
        <v>44</v>
      </c>
      <c r="J5" s="91" t="s">
        <v>37</v>
      </c>
      <c r="K5" s="91" t="s">
        <v>44</v>
      </c>
      <c r="L5" s="91" t="s">
        <v>44</v>
      </c>
      <c r="M5" s="91" t="s">
        <v>44</v>
      </c>
    </row>
    <row r="6" spans="1:13" x14ac:dyDescent="0.25">
      <c r="A6" s="44"/>
      <c r="B6" s="91" t="s">
        <v>43</v>
      </c>
      <c r="C6" s="91" t="s">
        <v>42</v>
      </c>
      <c r="D6" s="91" t="s">
        <v>42</v>
      </c>
      <c r="E6" s="91" t="s">
        <v>42</v>
      </c>
      <c r="F6" s="90" t="s">
        <v>43</v>
      </c>
      <c r="G6" s="90" t="s">
        <v>42</v>
      </c>
      <c r="H6" s="90" t="s">
        <v>42</v>
      </c>
      <c r="I6" s="90" t="s">
        <v>42</v>
      </c>
      <c r="J6" s="91" t="s">
        <v>43</v>
      </c>
      <c r="K6" s="91" t="s">
        <v>42</v>
      </c>
      <c r="L6" s="91" t="s">
        <v>42</v>
      </c>
      <c r="M6" s="91" t="s">
        <v>42</v>
      </c>
    </row>
    <row r="7" spans="1:13" x14ac:dyDescent="0.25">
      <c r="A7" s="40" t="s">
        <v>34</v>
      </c>
      <c r="B7" s="91"/>
      <c r="C7" s="91"/>
      <c r="D7" s="91"/>
      <c r="E7" s="91"/>
      <c r="F7" s="90"/>
      <c r="G7" s="90"/>
      <c r="H7" s="90"/>
      <c r="I7" s="90"/>
      <c r="J7" s="91"/>
      <c r="K7" s="91"/>
      <c r="L7" s="91"/>
      <c r="M7" s="91"/>
    </row>
    <row r="8" spans="1:13" x14ac:dyDescent="0.25">
      <c r="A8" s="37" t="s">
        <v>24</v>
      </c>
      <c r="B8" s="76">
        <v>0.84</v>
      </c>
      <c r="C8" s="76">
        <v>3.36</v>
      </c>
      <c r="D8" s="76">
        <v>6.13</v>
      </c>
      <c r="E8" s="76">
        <v>4.88</v>
      </c>
      <c r="F8" s="98">
        <v>0.92</v>
      </c>
      <c r="G8" s="98">
        <v>61.03</v>
      </c>
      <c r="H8" s="98">
        <v>47.02</v>
      </c>
      <c r="I8" s="98">
        <v>53.42</v>
      </c>
      <c r="J8" s="76">
        <v>0.873</v>
      </c>
      <c r="K8" s="76">
        <v>-0.34</v>
      </c>
      <c r="L8" s="76">
        <v>5.05</v>
      </c>
      <c r="M8" s="76">
        <v>2.4700000000000002</v>
      </c>
    </row>
    <row r="9" spans="1:13" x14ac:dyDescent="0.25">
      <c r="A9" s="38" t="s">
        <v>23</v>
      </c>
      <c r="B9" s="76">
        <v>0.85</v>
      </c>
      <c r="C9" s="76">
        <v>14.07</v>
      </c>
      <c r="D9" s="76">
        <v>10.35</v>
      </c>
      <c r="E9" s="76">
        <v>12.07</v>
      </c>
      <c r="F9" s="99">
        <v>0.90800000000000003</v>
      </c>
      <c r="G9" s="99">
        <v>-5.66</v>
      </c>
      <c r="H9" s="98">
        <v>-11.71</v>
      </c>
      <c r="I9" s="99">
        <v>-8.93</v>
      </c>
      <c r="J9" s="76">
        <v>0.871</v>
      </c>
      <c r="K9" s="76">
        <v>-30.18</v>
      </c>
      <c r="L9" s="76">
        <v>-27.19</v>
      </c>
      <c r="M9" s="76">
        <v>-28.61</v>
      </c>
    </row>
    <row r="10" spans="1:13" x14ac:dyDescent="0.25">
      <c r="A10" s="32" t="s">
        <v>22</v>
      </c>
      <c r="B10" s="76">
        <v>0.92100000000000004</v>
      </c>
      <c r="C10" s="76">
        <v>44.16</v>
      </c>
      <c r="D10" s="76">
        <v>30.13</v>
      </c>
      <c r="E10" s="76">
        <v>36.5</v>
      </c>
      <c r="F10" s="98">
        <v>0.89900000000000002</v>
      </c>
      <c r="G10" s="100">
        <v>12.2</v>
      </c>
      <c r="H10" s="100">
        <v>14.99</v>
      </c>
      <c r="I10" s="100">
        <v>13.65</v>
      </c>
      <c r="J10" s="76">
        <v>0.86099999999999999</v>
      </c>
      <c r="K10" s="76">
        <v>-5.54</v>
      </c>
      <c r="L10" s="76">
        <v>-1.46</v>
      </c>
      <c r="M10" s="76">
        <v>-3.39</v>
      </c>
    </row>
    <row r="11" spans="1:13" x14ac:dyDescent="0.25">
      <c r="A11" s="32" t="s">
        <v>21</v>
      </c>
      <c r="B11" s="76">
        <v>0.872</v>
      </c>
      <c r="C11" s="76">
        <v>31.07</v>
      </c>
      <c r="D11" s="76">
        <v>31.55</v>
      </c>
      <c r="E11" s="76">
        <v>31.22</v>
      </c>
      <c r="F11" s="98">
        <v>0.86</v>
      </c>
      <c r="G11" s="99">
        <v>35.92</v>
      </c>
      <c r="H11" s="99">
        <v>37.78</v>
      </c>
      <c r="I11" s="99">
        <v>36.909999999999997</v>
      </c>
      <c r="J11" s="76">
        <v>0.9</v>
      </c>
      <c r="K11" s="76">
        <v>34.57</v>
      </c>
      <c r="L11" s="76">
        <v>28.61</v>
      </c>
      <c r="M11" s="76">
        <v>31.37</v>
      </c>
    </row>
    <row r="12" spans="1:13" x14ac:dyDescent="0.25">
      <c r="A12" s="38" t="s">
        <v>19</v>
      </c>
      <c r="B12" s="76">
        <v>0.85299999999999998</v>
      </c>
      <c r="C12" s="76">
        <v>24.55</v>
      </c>
      <c r="D12" s="76">
        <v>22.68</v>
      </c>
      <c r="E12" s="76">
        <v>23.54</v>
      </c>
      <c r="F12" s="99">
        <v>0.92600000000000005</v>
      </c>
      <c r="G12" s="99">
        <v>38.049999999999997</v>
      </c>
      <c r="H12" s="98">
        <v>27.2</v>
      </c>
      <c r="I12" s="99">
        <v>32.299999999999997</v>
      </c>
      <c r="J12" s="76">
        <v>0.89600000000000002</v>
      </c>
      <c r="K12" s="76">
        <v>-2.52</v>
      </c>
      <c r="L12" s="76">
        <v>0.72</v>
      </c>
      <c r="M12" s="76">
        <v>-0.84</v>
      </c>
    </row>
    <row r="13" spans="1:13" x14ac:dyDescent="0.25">
      <c r="A13" s="38" t="s">
        <v>18</v>
      </c>
      <c r="B13" s="76">
        <v>0.96499999999999997</v>
      </c>
      <c r="C13" s="76">
        <v>56.91</v>
      </c>
      <c r="D13" s="76">
        <v>45.11</v>
      </c>
      <c r="E13" s="76">
        <v>50.01</v>
      </c>
      <c r="F13" s="99">
        <v>0.92300000000000004</v>
      </c>
      <c r="G13" s="99">
        <v>32.93</v>
      </c>
      <c r="H13" s="99">
        <v>38.94</v>
      </c>
      <c r="I13" s="99">
        <v>35.979999999999997</v>
      </c>
      <c r="J13" s="76">
        <v>0.91200000000000003</v>
      </c>
      <c r="K13" s="76">
        <v>-27.6</v>
      </c>
      <c r="L13" s="76">
        <v>-26.69</v>
      </c>
      <c r="M13" s="76">
        <v>-27.12</v>
      </c>
    </row>
    <row r="14" spans="1:13" x14ac:dyDescent="0.25">
      <c r="A14" s="32" t="s">
        <v>31</v>
      </c>
      <c r="B14" s="76">
        <v>0.89</v>
      </c>
      <c r="C14" s="76">
        <v>65.87</v>
      </c>
      <c r="D14" s="76">
        <v>47.77</v>
      </c>
      <c r="E14" s="76">
        <v>55.78</v>
      </c>
      <c r="F14" s="98">
        <v>0.83899999999999997</v>
      </c>
      <c r="G14" s="98">
        <v>4.6100000000000003</v>
      </c>
      <c r="H14" s="98">
        <v>11.01</v>
      </c>
      <c r="I14" s="98">
        <v>8</v>
      </c>
      <c r="J14" s="76">
        <v>0.88300000000000001</v>
      </c>
      <c r="K14" s="76">
        <v>10.44</v>
      </c>
      <c r="L14" s="76">
        <v>4.8499999999999996</v>
      </c>
      <c r="M14" s="76">
        <v>7.4</v>
      </c>
    </row>
    <row r="15" spans="1:13" x14ac:dyDescent="0.25">
      <c r="A15" s="32" t="s">
        <v>16</v>
      </c>
      <c r="B15" s="76">
        <v>0.84</v>
      </c>
      <c r="C15" s="76">
        <v>39.86</v>
      </c>
      <c r="D15" s="76">
        <v>39.64</v>
      </c>
      <c r="E15" s="76">
        <v>39.700000000000003</v>
      </c>
      <c r="F15" s="98">
        <v>0.85</v>
      </c>
      <c r="G15" s="98">
        <v>13.73</v>
      </c>
      <c r="H15" s="98">
        <v>12.35</v>
      </c>
      <c r="I15" s="98">
        <v>13.01</v>
      </c>
      <c r="J15" s="76">
        <v>0.84</v>
      </c>
      <c r="K15" s="76">
        <v>-12.07</v>
      </c>
      <c r="L15" s="76">
        <v>-11.02</v>
      </c>
      <c r="M15" s="76">
        <v>11.51</v>
      </c>
    </row>
    <row r="16" spans="1:13" x14ac:dyDescent="0.25">
      <c r="A16" s="38" t="s">
        <v>15</v>
      </c>
      <c r="B16" s="76">
        <v>0.95499999999999996</v>
      </c>
      <c r="C16" s="76">
        <v>40.22</v>
      </c>
      <c r="D16" s="76">
        <v>26.21</v>
      </c>
      <c r="E16" s="76">
        <v>32.69</v>
      </c>
      <c r="F16" s="98">
        <v>0.92600000000000005</v>
      </c>
      <c r="G16" s="99">
        <v>16</v>
      </c>
      <c r="H16" s="99">
        <v>19.690000000000001</v>
      </c>
      <c r="I16" s="99">
        <v>17.89</v>
      </c>
      <c r="J16" s="76">
        <v>0.91</v>
      </c>
      <c r="K16" s="76">
        <v>-13.48</v>
      </c>
      <c r="L16" s="76">
        <v>-12</v>
      </c>
      <c r="M16" s="76">
        <v>-12.71</v>
      </c>
    </row>
    <row r="17" spans="1:13" x14ac:dyDescent="0.25">
      <c r="A17" s="38" t="s">
        <v>14</v>
      </c>
      <c r="B17" s="76">
        <v>0.879</v>
      </c>
      <c r="C17" s="76">
        <v>38.39</v>
      </c>
      <c r="D17" s="76">
        <v>30.93</v>
      </c>
      <c r="E17" s="76">
        <v>33.64</v>
      </c>
      <c r="F17" s="99">
        <v>0.92</v>
      </c>
      <c r="G17" s="99">
        <v>30.65</v>
      </c>
      <c r="H17" s="99">
        <v>24.74</v>
      </c>
      <c r="I17" s="99">
        <v>27.5</v>
      </c>
      <c r="J17" s="76">
        <v>0.95199999999999996</v>
      </c>
      <c r="K17" s="76">
        <v>16.149999999999999</v>
      </c>
      <c r="L17" s="76">
        <v>12.26</v>
      </c>
      <c r="M17" s="76">
        <v>14.12</v>
      </c>
    </row>
    <row r="18" spans="1:13" x14ac:dyDescent="0.25">
      <c r="A18" s="87" t="s">
        <v>8</v>
      </c>
      <c r="B18" s="76">
        <v>0.88900000000000001</v>
      </c>
      <c r="C18" s="76">
        <v>35.630000000000003</v>
      </c>
      <c r="D18" s="76">
        <v>28.86</v>
      </c>
      <c r="E18" s="76">
        <v>31.96</v>
      </c>
      <c r="F18" s="99">
        <v>0.89800000000000002</v>
      </c>
      <c r="G18" s="99">
        <v>25.15</v>
      </c>
      <c r="H18" s="99">
        <v>23.86</v>
      </c>
      <c r="I18" s="99">
        <v>24.47</v>
      </c>
      <c r="J18" s="76">
        <v>0.89900000000000002</v>
      </c>
      <c r="K18" s="76">
        <v>0.06</v>
      </c>
      <c r="L18" s="76">
        <v>0</v>
      </c>
      <c r="M18" s="76">
        <v>0.02</v>
      </c>
    </row>
    <row r="19" spans="1:13" x14ac:dyDescent="0.25">
      <c r="A19" s="86" t="s">
        <v>13</v>
      </c>
      <c r="B19" s="83"/>
      <c r="C19" s="83"/>
      <c r="D19" s="83"/>
      <c r="E19" s="83"/>
      <c r="F19" s="39"/>
      <c r="G19" s="39"/>
      <c r="H19" s="39"/>
      <c r="I19" s="39"/>
      <c r="J19" s="76"/>
      <c r="K19" s="76"/>
      <c r="L19" s="76"/>
      <c r="M19" s="76"/>
    </row>
    <row r="20" spans="1:13" x14ac:dyDescent="0.25">
      <c r="A20" s="85" t="s">
        <v>39</v>
      </c>
      <c r="B20" s="76">
        <v>0.89700000000000002</v>
      </c>
      <c r="C20" s="75">
        <v>38.409999999999997</v>
      </c>
      <c r="D20" s="75">
        <v>35.9</v>
      </c>
      <c r="E20" s="75">
        <v>37.07</v>
      </c>
      <c r="F20" s="78">
        <v>0.85499999999999998</v>
      </c>
      <c r="G20" s="77">
        <v>-28.76</v>
      </c>
      <c r="H20" s="77">
        <v>-25.31</v>
      </c>
      <c r="I20" s="77">
        <v>-26.94</v>
      </c>
      <c r="J20" s="76">
        <v>0.85599999999999998</v>
      </c>
      <c r="K20" s="76">
        <v>30.94</v>
      </c>
      <c r="L20" s="76">
        <v>30.82</v>
      </c>
      <c r="M20" s="76">
        <v>30.88</v>
      </c>
    </row>
    <row r="21" spans="1:13" x14ac:dyDescent="0.25">
      <c r="A21" s="33" t="s">
        <v>11</v>
      </c>
      <c r="B21" s="76">
        <v>0.94299999999999995</v>
      </c>
      <c r="C21" s="75">
        <v>45.75</v>
      </c>
      <c r="D21" s="75">
        <v>34.08</v>
      </c>
      <c r="E21" s="75">
        <v>39.5</v>
      </c>
      <c r="F21" s="78">
        <v>0.93600000000000005</v>
      </c>
      <c r="G21" s="77">
        <v>23.27</v>
      </c>
      <c r="H21" s="77">
        <v>24.18</v>
      </c>
      <c r="I21" s="77">
        <v>23.74</v>
      </c>
      <c r="J21" s="76">
        <v>0.92700000000000005</v>
      </c>
      <c r="K21" s="76">
        <v>-82.82</v>
      </c>
      <c r="L21" s="76">
        <v>-82.64</v>
      </c>
      <c r="M21" s="76">
        <v>-82.73</v>
      </c>
    </row>
    <row r="22" spans="1:13" x14ac:dyDescent="0.25">
      <c r="A22" s="38" t="s">
        <v>10</v>
      </c>
      <c r="B22" s="76">
        <v>0.90200000000000002</v>
      </c>
      <c r="C22" s="75">
        <v>36.04</v>
      </c>
      <c r="D22" s="75">
        <v>38.9</v>
      </c>
      <c r="E22" s="75">
        <v>30.57</v>
      </c>
      <c r="F22" s="78">
        <v>0.94499999999999995</v>
      </c>
      <c r="G22" s="77">
        <v>96.76</v>
      </c>
      <c r="H22" s="72">
        <v>87.73</v>
      </c>
      <c r="I22" s="72">
        <v>92.01</v>
      </c>
      <c r="J22" s="76">
        <v>0.90900000000000003</v>
      </c>
      <c r="K22" s="76">
        <v>558.4</v>
      </c>
      <c r="L22" s="76">
        <v>584.11</v>
      </c>
      <c r="M22" s="76">
        <v>571.62</v>
      </c>
    </row>
    <row r="23" spans="1:13" x14ac:dyDescent="0.25">
      <c r="A23" s="32" t="s">
        <v>35</v>
      </c>
      <c r="B23" s="82" t="s">
        <v>20</v>
      </c>
      <c r="C23" s="82" t="s">
        <v>20</v>
      </c>
      <c r="D23" s="82" t="s">
        <v>20</v>
      </c>
      <c r="E23" s="82" t="s">
        <v>20</v>
      </c>
      <c r="F23" s="78">
        <v>0.85599999999999998</v>
      </c>
      <c r="G23" s="84" t="s">
        <v>20</v>
      </c>
      <c r="H23" s="80" t="s">
        <v>20</v>
      </c>
      <c r="I23" s="80" t="s">
        <v>20</v>
      </c>
      <c r="J23" s="76">
        <v>0.84499999999999997</v>
      </c>
      <c r="K23" s="76">
        <v>15.72</v>
      </c>
      <c r="L23" s="76">
        <v>17.27</v>
      </c>
      <c r="M23" s="76">
        <v>16.559999999999999</v>
      </c>
    </row>
    <row r="24" spans="1:13" x14ac:dyDescent="0.25">
      <c r="A24" s="32" t="s">
        <v>29</v>
      </c>
      <c r="B24" s="82" t="s">
        <v>20</v>
      </c>
      <c r="C24" s="82" t="s">
        <v>20</v>
      </c>
      <c r="D24" s="82" t="s">
        <v>20</v>
      </c>
      <c r="E24" s="82" t="s">
        <v>20</v>
      </c>
      <c r="F24" s="78">
        <v>0.95099999999999996</v>
      </c>
      <c r="G24" s="84" t="s">
        <v>20</v>
      </c>
      <c r="H24" s="84" t="s">
        <v>20</v>
      </c>
      <c r="I24" s="84" t="s">
        <v>20</v>
      </c>
      <c r="J24" s="76">
        <v>0.91900000000000004</v>
      </c>
      <c r="K24" s="76">
        <v>65.180000000000007</v>
      </c>
      <c r="L24" s="76">
        <v>70.8</v>
      </c>
      <c r="M24" s="76">
        <v>68.06</v>
      </c>
    </row>
    <row r="25" spans="1:13" x14ac:dyDescent="0.25">
      <c r="A25" s="38" t="s">
        <v>28</v>
      </c>
      <c r="B25" s="82" t="s">
        <v>20</v>
      </c>
      <c r="C25" s="79" t="s">
        <v>20</v>
      </c>
      <c r="D25" s="83" t="s">
        <v>20</v>
      </c>
      <c r="E25" s="79" t="s">
        <v>20</v>
      </c>
      <c r="F25" s="78">
        <v>0.998</v>
      </c>
      <c r="G25" s="80" t="s">
        <v>20</v>
      </c>
      <c r="H25" s="80" t="s">
        <v>20</v>
      </c>
      <c r="I25" s="80" t="s">
        <v>20</v>
      </c>
      <c r="J25" s="76">
        <v>0.99299999999999999</v>
      </c>
      <c r="K25" s="76">
        <v>5.0599999999999996</v>
      </c>
      <c r="L25" s="76">
        <v>5.6</v>
      </c>
      <c r="M25" s="76">
        <v>5.33</v>
      </c>
    </row>
    <row r="26" spans="1:13" x14ac:dyDescent="0.25">
      <c r="A26" s="81" t="s">
        <v>36</v>
      </c>
      <c r="B26" s="79" t="s">
        <v>20</v>
      </c>
      <c r="C26" s="79" t="s">
        <v>20</v>
      </c>
      <c r="D26" s="79" t="s">
        <v>20</v>
      </c>
      <c r="E26" s="79" t="s">
        <v>20</v>
      </c>
      <c r="F26" s="78" t="s">
        <v>20</v>
      </c>
      <c r="G26" s="80" t="s">
        <v>20</v>
      </c>
      <c r="H26" s="80" t="s">
        <v>20</v>
      </c>
      <c r="I26" s="80" t="s">
        <v>20</v>
      </c>
      <c r="J26" s="76">
        <v>0.97599999999999998</v>
      </c>
      <c r="K26" s="76" t="s">
        <v>20</v>
      </c>
      <c r="L26" s="76" t="s">
        <v>20</v>
      </c>
      <c r="M26" s="76" t="s">
        <v>20</v>
      </c>
    </row>
    <row r="27" spans="1:13" x14ac:dyDescent="0.25">
      <c r="A27" s="74" t="s">
        <v>8</v>
      </c>
      <c r="B27" s="76">
        <v>0.91100000000000003</v>
      </c>
      <c r="C27" s="75">
        <v>40.46</v>
      </c>
      <c r="D27" s="75">
        <v>35.5</v>
      </c>
      <c r="E27" s="75">
        <v>37.82</v>
      </c>
      <c r="F27" s="78">
        <v>0.89100000000000001</v>
      </c>
      <c r="G27" s="77">
        <v>26.64</v>
      </c>
      <c r="H27" s="77">
        <v>31.42</v>
      </c>
      <c r="I27" s="77">
        <v>30.09</v>
      </c>
      <c r="J27" s="76">
        <v>0.88500000000000001</v>
      </c>
      <c r="K27" s="76">
        <v>40.43</v>
      </c>
      <c r="L27" s="76">
        <v>41.4</v>
      </c>
      <c r="M27" s="76">
        <v>40.94</v>
      </c>
    </row>
    <row r="28" spans="1:13" x14ac:dyDescent="0.25">
      <c r="A28" s="74" t="s">
        <v>26</v>
      </c>
      <c r="B28" s="71">
        <v>0.90200000000000002</v>
      </c>
      <c r="C28" s="70">
        <v>38.4</v>
      </c>
      <c r="D28" s="70">
        <v>32.6</v>
      </c>
      <c r="E28" s="70">
        <v>35.29</v>
      </c>
      <c r="F28" s="78">
        <v>0.89400000000000002</v>
      </c>
      <c r="G28" s="72">
        <v>27.18</v>
      </c>
      <c r="H28" s="72">
        <v>28.22</v>
      </c>
      <c r="I28" s="72">
        <v>27.72</v>
      </c>
      <c r="J28" s="76">
        <v>0.89</v>
      </c>
      <c r="K28" s="76">
        <v>23.82</v>
      </c>
      <c r="L28" s="76">
        <v>24.44</v>
      </c>
      <c r="M28" s="76">
        <v>24.15</v>
      </c>
    </row>
  </sheetData>
  <mergeCells count="5">
    <mergeCell ref="A1:M1"/>
    <mergeCell ref="A2:D2"/>
    <mergeCell ref="B3:E3"/>
    <mergeCell ref="F3:I3"/>
    <mergeCell ref="J3:M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showGridLines="0" workbookViewId="0">
      <selection activeCell="O25" sqref="O25"/>
    </sheetView>
  </sheetViews>
  <sheetFormatPr defaultRowHeight="15.75" x14ac:dyDescent="0.25"/>
  <cols>
    <col min="1" max="1" width="13.85546875" style="28" bestFit="1" customWidth="1"/>
    <col min="2" max="2" width="7.85546875" style="28" bestFit="1" customWidth="1"/>
    <col min="3" max="5" width="9" style="28" bestFit="1" customWidth="1"/>
    <col min="6" max="6" width="7.85546875" style="28" bestFit="1" customWidth="1"/>
    <col min="7" max="9" width="9" style="28" bestFit="1" customWidth="1"/>
    <col min="10" max="10" width="7.85546875" style="28" bestFit="1" customWidth="1"/>
    <col min="11" max="13" width="9" style="28" bestFit="1" customWidth="1"/>
    <col min="14" max="16384" width="9.140625" style="28"/>
  </cols>
  <sheetData>
    <row r="1" spans="1:13" x14ac:dyDescent="0.25">
      <c r="A1" s="340" t="s">
        <v>47</v>
      </c>
      <c r="B1" s="340"/>
      <c r="C1" s="340"/>
      <c r="D1" s="340"/>
      <c r="E1" s="341"/>
      <c r="F1" s="341"/>
      <c r="G1" s="341"/>
      <c r="H1" s="341"/>
      <c r="I1" s="341"/>
      <c r="J1" s="341"/>
      <c r="K1" s="341"/>
      <c r="L1" s="341"/>
      <c r="M1" s="341"/>
    </row>
    <row r="2" spans="1:13" ht="15.75" customHeight="1" x14ac:dyDescent="0.25">
      <c r="A2" s="339"/>
      <c r="B2" s="339"/>
      <c r="C2" s="339"/>
      <c r="D2" s="339"/>
      <c r="E2" s="97"/>
      <c r="F2" s="97"/>
      <c r="G2" s="97"/>
      <c r="H2" s="97"/>
      <c r="I2" s="97"/>
      <c r="J2" s="96"/>
      <c r="K2" s="97"/>
      <c r="L2" s="97"/>
      <c r="M2" s="96"/>
    </row>
    <row r="3" spans="1:13" x14ac:dyDescent="0.25">
      <c r="A3" s="95"/>
      <c r="B3" s="335">
        <v>1871</v>
      </c>
      <c r="C3" s="336"/>
      <c r="D3" s="336"/>
      <c r="E3" s="336"/>
      <c r="F3" s="337">
        <v>1881</v>
      </c>
      <c r="G3" s="338"/>
      <c r="H3" s="338"/>
      <c r="I3" s="338"/>
      <c r="J3" s="335">
        <v>1891</v>
      </c>
      <c r="K3" s="336"/>
      <c r="L3" s="336"/>
      <c r="M3" s="336"/>
    </row>
    <row r="4" spans="1:13" x14ac:dyDescent="0.25">
      <c r="A4" s="94"/>
      <c r="B4" s="91" t="s">
        <v>25</v>
      </c>
      <c r="C4" s="42" t="s">
        <v>25</v>
      </c>
      <c r="D4" s="42" t="s">
        <v>37</v>
      </c>
      <c r="E4" s="42" t="s">
        <v>8</v>
      </c>
      <c r="F4" s="90" t="s">
        <v>25</v>
      </c>
      <c r="G4" s="43" t="s">
        <v>25</v>
      </c>
      <c r="H4" s="43" t="s">
        <v>37</v>
      </c>
      <c r="I4" s="43" t="s">
        <v>8</v>
      </c>
      <c r="J4" s="91" t="s">
        <v>25</v>
      </c>
      <c r="K4" s="42" t="s">
        <v>25</v>
      </c>
      <c r="L4" s="42" t="s">
        <v>37</v>
      </c>
      <c r="M4" s="42" t="s">
        <v>8</v>
      </c>
    </row>
    <row r="5" spans="1:13" x14ac:dyDescent="0.25">
      <c r="A5" s="44"/>
      <c r="B5" s="91" t="s">
        <v>37</v>
      </c>
      <c r="C5" s="91" t="s">
        <v>44</v>
      </c>
      <c r="D5" s="91" t="s">
        <v>44</v>
      </c>
      <c r="E5" s="91" t="s">
        <v>45</v>
      </c>
      <c r="F5" s="90" t="s">
        <v>37</v>
      </c>
      <c r="G5" s="90" t="s">
        <v>44</v>
      </c>
      <c r="H5" s="90" t="s">
        <v>44</v>
      </c>
      <c r="I5" s="90" t="s">
        <v>44</v>
      </c>
      <c r="J5" s="91" t="s">
        <v>37</v>
      </c>
      <c r="K5" s="91" t="s">
        <v>44</v>
      </c>
      <c r="L5" s="91" t="s">
        <v>44</v>
      </c>
      <c r="M5" s="91" t="s">
        <v>44</v>
      </c>
    </row>
    <row r="6" spans="1:13" x14ac:dyDescent="0.25">
      <c r="A6" s="44"/>
      <c r="B6" s="91" t="s">
        <v>43</v>
      </c>
      <c r="C6" s="91" t="s">
        <v>42</v>
      </c>
      <c r="D6" s="91" t="s">
        <v>42</v>
      </c>
      <c r="E6" s="91" t="s">
        <v>42</v>
      </c>
      <c r="F6" s="90" t="s">
        <v>43</v>
      </c>
      <c r="G6" s="90" t="s">
        <v>42</v>
      </c>
      <c r="H6" s="90" t="s">
        <v>42</v>
      </c>
      <c r="I6" s="90" t="s">
        <v>42</v>
      </c>
      <c r="J6" s="91" t="s">
        <v>43</v>
      </c>
      <c r="K6" s="91" t="s">
        <v>42</v>
      </c>
      <c r="L6" s="91" t="s">
        <v>42</v>
      </c>
      <c r="M6" s="91" t="s">
        <v>42</v>
      </c>
    </row>
    <row r="7" spans="1:13" x14ac:dyDescent="0.25">
      <c r="A7" s="40" t="s">
        <v>34</v>
      </c>
      <c r="B7" s="91"/>
      <c r="C7" s="91"/>
      <c r="D7" s="91"/>
      <c r="E7" s="91"/>
      <c r="F7" s="90"/>
      <c r="G7" s="90"/>
      <c r="H7" s="90"/>
      <c r="I7" s="90"/>
      <c r="J7" s="91"/>
      <c r="K7" s="91"/>
      <c r="L7" s="91"/>
      <c r="M7" s="91"/>
    </row>
    <row r="8" spans="1:13" x14ac:dyDescent="0.25">
      <c r="A8" s="37" t="s">
        <v>24</v>
      </c>
      <c r="B8" s="76">
        <v>0.91600000000000004</v>
      </c>
      <c r="C8" s="105">
        <v>-2.42</v>
      </c>
      <c r="D8" s="105">
        <v>7.04</v>
      </c>
      <c r="E8" s="105">
        <v>4.8899999999999997</v>
      </c>
      <c r="F8" s="101" t="s">
        <v>20</v>
      </c>
      <c r="G8" s="101" t="s">
        <v>20</v>
      </c>
      <c r="H8" s="101" t="s">
        <v>20</v>
      </c>
      <c r="I8" s="101" t="s">
        <v>20</v>
      </c>
      <c r="J8" s="102" t="s">
        <v>20</v>
      </c>
      <c r="K8" s="102" t="s">
        <v>20</v>
      </c>
      <c r="L8" s="102" t="s">
        <v>20</v>
      </c>
      <c r="M8" s="102" t="s">
        <v>20</v>
      </c>
    </row>
    <row r="9" spans="1:13" x14ac:dyDescent="0.25">
      <c r="A9" s="38" t="s">
        <v>23</v>
      </c>
      <c r="B9" s="76">
        <v>0.89100000000000001</v>
      </c>
      <c r="C9" s="105">
        <v>-24.83</v>
      </c>
      <c r="D9" s="105">
        <v>-25.52</v>
      </c>
      <c r="E9" s="105">
        <v>-25.73</v>
      </c>
      <c r="F9" s="103" t="s">
        <v>20</v>
      </c>
      <c r="G9" s="103" t="s">
        <v>20</v>
      </c>
      <c r="H9" s="101" t="s">
        <v>20</v>
      </c>
      <c r="I9" s="103" t="s">
        <v>20</v>
      </c>
      <c r="J9" s="102" t="s">
        <v>20</v>
      </c>
      <c r="K9" s="102" t="s">
        <v>20</v>
      </c>
      <c r="L9" s="102" t="s">
        <v>20</v>
      </c>
      <c r="M9" s="102" t="s">
        <v>20</v>
      </c>
    </row>
    <row r="10" spans="1:13" x14ac:dyDescent="0.25">
      <c r="A10" s="32" t="s">
        <v>22</v>
      </c>
      <c r="B10" s="76">
        <v>0.91100000000000003</v>
      </c>
      <c r="C10" s="105">
        <v>-6.07</v>
      </c>
      <c r="D10" s="105">
        <v>-11.34</v>
      </c>
      <c r="E10" s="105">
        <v>-8.98</v>
      </c>
      <c r="F10" s="101" t="s">
        <v>20</v>
      </c>
      <c r="G10" s="104" t="s">
        <v>20</v>
      </c>
      <c r="H10" s="104" t="s">
        <v>20</v>
      </c>
      <c r="I10" s="104" t="s">
        <v>20</v>
      </c>
      <c r="J10" s="102" t="s">
        <v>20</v>
      </c>
      <c r="K10" s="102" t="s">
        <v>20</v>
      </c>
      <c r="L10" s="102" t="s">
        <v>20</v>
      </c>
      <c r="M10" s="102" t="s">
        <v>20</v>
      </c>
    </row>
    <row r="11" spans="1:13" x14ac:dyDescent="0.25">
      <c r="A11" s="32" t="s">
        <v>21</v>
      </c>
      <c r="B11" s="76">
        <v>0.95399999999999996</v>
      </c>
      <c r="C11" s="105">
        <v>33.340000000000003</v>
      </c>
      <c r="D11" s="105">
        <v>25.81</v>
      </c>
      <c r="E11" s="105">
        <v>29.38</v>
      </c>
      <c r="F11" s="101" t="s">
        <v>20</v>
      </c>
      <c r="G11" s="103" t="s">
        <v>20</v>
      </c>
      <c r="H11" s="103" t="s">
        <v>20</v>
      </c>
      <c r="I11" s="103" t="s">
        <v>20</v>
      </c>
      <c r="J11" s="102" t="s">
        <v>20</v>
      </c>
      <c r="K11" s="102" t="s">
        <v>20</v>
      </c>
      <c r="L11" s="102" t="s">
        <v>20</v>
      </c>
      <c r="M11" s="102" t="s">
        <v>20</v>
      </c>
    </row>
    <row r="12" spans="1:13" x14ac:dyDescent="0.25">
      <c r="A12" s="38" t="s">
        <v>19</v>
      </c>
      <c r="B12" s="76">
        <v>0.99199999999999999</v>
      </c>
      <c r="C12" s="105">
        <v>2.6</v>
      </c>
      <c r="D12" s="105">
        <v>-7.26</v>
      </c>
      <c r="E12" s="105">
        <v>-2.6</v>
      </c>
      <c r="F12" s="103" t="s">
        <v>20</v>
      </c>
      <c r="G12" s="103" t="s">
        <v>20</v>
      </c>
      <c r="H12" s="101" t="s">
        <v>20</v>
      </c>
      <c r="I12" s="103" t="s">
        <v>20</v>
      </c>
      <c r="J12" s="102" t="s">
        <v>20</v>
      </c>
      <c r="K12" s="102" t="s">
        <v>20</v>
      </c>
      <c r="L12" s="102" t="s">
        <v>20</v>
      </c>
      <c r="M12" s="102" t="s">
        <v>20</v>
      </c>
    </row>
    <row r="13" spans="1:13" x14ac:dyDescent="0.25">
      <c r="A13" s="38" t="s">
        <v>18</v>
      </c>
      <c r="B13" s="76">
        <v>0.97099999999999997</v>
      </c>
      <c r="C13" s="105">
        <v>20</v>
      </c>
      <c r="D13" s="105">
        <v>12.73</v>
      </c>
      <c r="E13" s="105">
        <v>16.2</v>
      </c>
      <c r="F13" s="103" t="s">
        <v>20</v>
      </c>
      <c r="G13" s="103" t="s">
        <v>20</v>
      </c>
      <c r="H13" s="103" t="s">
        <v>20</v>
      </c>
      <c r="I13" s="103" t="s">
        <v>20</v>
      </c>
      <c r="J13" s="102" t="s">
        <v>20</v>
      </c>
      <c r="K13" s="102" t="s">
        <v>20</v>
      </c>
      <c r="L13" s="102" t="s">
        <v>20</v>
      </c>
      <c r="M13" s="102" t="s">
        <v>20</v>
      </c>
    </row>
    <row r="14" spans="1:13" x14ac:dyDescent="0.25">
      <c r="A14" s="32" t="s">
        <v>31</v>
      </c>
      <c r="B14" s="76">
        <v>0.96399999999999997</v>
      </c>
      <c r="C14" s="105">
        <v>8.11</v>
      </c>
      <c r="D14" s="105">
        <v>-0.93</v>
      </c>
      <c r="E14" s="105">
        <v>3.31</v>
      </c>
      <c r="F14" s="101" t="s">
        <v>20</v>
      </c>
      <c r="G14" s="101" t="s">
        <v>20</v>
      </c>
      <c r="H14" s="101" t="s">
        <v>20</v>
      </c>
      <c r="I14" s="101" t="s">
        <v>20</v>
      </c>
      <c r="J14" s="102" t="s">
        <v>20</v>
      </c>
      <c r="K14" s="102" t="s">
        <v>20</v>
      </c>
      <c r="L14" s="102" t="s">
        <v>20</v>
      </c>
      <c r="M14" s="102" t="s">
        <v>20</v>
      </c>
    </row>
    <row r="15" spans="1:13" x14ac:dyDescent="0.25">
      <c r="A15" s="32" t="s">
        <v>16</v>
      </c>
      <c r="B15" s="76">
        <v>0.93400000000000005</v>
      </c>
      <c r="C15" s="105">
        <v>0</v>
      </c>
      <c r="D15" s="105">
        <v>-10.01</v>
      </c>
      <c r="E15" s="105">
        <v>-5.42</v>
      </c>
      <c r="F15" s="101" t="s">
        <v>20</v>
      </c>
      <c r="G15" s="101" t="s">
        <v>20</v>
      </c>
      <c r="H15" s="101" t="s">
        <v>20</v>
      </c>
      <c r="I15" s="101" t="s">
        <v>20</v>
      </c>
      <c r="J15" s="102" t="s">
        <v>20</v>
      </c>
      <c r="K15" s="102" t="s">
        <v>20</v>
      </c>
      <c r="L15" s="102" t="s">
        <v>20</v>
      </c>
      <c r="M15" s="102" t="s">
        <v>20</v>
      </c>
    </row>
    <row r="16" spans="1:13" x14ac:dyDescent="0.25">
      <c r="A16" s="38" t="s">
        <v>15</v>
      </c>
      <c r="B16" s="76">
        <v>0.97899999999999998</v>
      </c>
      <c r="C16" s="105">
        <v>-14.45</v>
      </c>
      <c r="D16" s="105">
        <v>-20.46</v>
      </c>
      <c r="E16" s="105">
        <v>-17.600000000000001</v>
      </c>
      <c r="F16" s="101" t="s">
        <v>20</v>
      </c>
      <c r="G16" s="103" t="s">
        <v>20</v>
      </c>
      <c r="H16" s="103" t="s">
        <v>20</v>
      </c>
      <c r="I16" s="103" t="s">
        <v>20</v>
      </c>
      <c r="J16" s="102" t="s">
        <v>20</v>
      </c>
      <c r="K16" s="102" t="s">
        <v>20</v>
      </c>
      <c r="L16" s="102" t="s">
        <v>20</v>
      </c>
      <c r="M16" s="102" t="s">
        <v>20</v>
      </c>
    </row>
    <row r="17" spans="1:13" x14ac:dyDescent="0.25">
      <c r="A17" s="38" t="s">
        <v>14</v>
      </c>
      <c r="B17" s="76">
        <v>1.014</v>
      </c>
      <c r="C17" s="105">
        <v>29.65</v>
      </c>
      <c r="D17" s="105">
        <v>21.76</v>
      </c>
      <c r="E17" s="105">
        <v>25.61</v>
      </c>
      <c r="F17" s="103" t="s">
        <v>20</v>
      </c>
      <c r="G17" s="103" t="s">
        <v>20</v>
      </c>
      <c r="H17" s="103" t="s">
        <v>20</v>
      </c>
      <c r="I17" s="103" t="s">
        <v>20</v>
      </c>
      <c r="J17" s="102" t="s">
        <v>20</v>
      </c>
      <c r="K17" s="102" t="s">
        <v>20</v>
      </c>
      <c r="L17" s="102" t="s">
        <v>20</v>
      </c>
      <c r="M17" s="102" t="s">
        <v>20</v>
      </c>
    </row>
    <row r="18" spans="1:13" x14ac:dyDescent="0.25">
      <c r="A18" s="87" t="s">
        <v>8</v>
      </c>
      <c r="B18" s="105">
        <v>9.64</v>
      </c>
      <c r="C18" s="105">
        <v>12.56</v>
      </c>
      <c r="D18" s="105">
        <v>4.96</v>
      </c>
      <c r="E18" s="105">
        <v>8.56</v>
      </c>
      <c r="F18" s="78">
        <v>0.98199999999999998</v>
      </c>
      <c r="G18" s="106">
        <v>4.6500000000000004</v>
      </c>
      <c r="H18" s="106">
        <v>2.72</v>
      </c>
      <c r="I18" s="106">
        <v>3.67</v>
      </c>
      <c r="J18" s="76">
        <v>1.0189999999999999</v>
      </c>
      <c r="K18" s="105">
        <v>8.39</v>
      </c>
      <c r="L18" s="105">
        <v>4.5199999999999996</v>
      </c>
      <c r="M18" s="105">
        <v>6.44</v>
      </c>
    </row>
    <row r="19" spans="1:13" x14ac:dyDescent="0.25">
      <c r="A19" s="86" t="s">
        <v>13</v>
      </c>
      <c r="B19" s="83"/>
      <c r="C19" s="83"/>
      <c r="D19" s="83"/>
      <c r="E19" s="83"/>
      <c r="F19" s="39"/>
      <c r="G19" s="39"/>
      <c r="H19" s="39"/>
      <c r="I19" s="39"/>
      <c r="J19" s="76"/>
      <c r="K19" s="76"/>
      <c r="L19" s="76"/>
      <c r="M19" s="76"/>
    </row>
    <row r="20" spans="1:13" x14ac:dyDescent="0.25">
      <c r="A20" s="85" t="s">
        <v>39</v>
      </c>
      <c r="B20" s="76">
        <v>0.91700000000000004</v>
      </c>
      <c r="C20" s="105">
        <v>33.71</v>
      </c>
      <c r="D20" s="105">
        <v>24.84</v>
      </c>
      <c r="E20" s="105">
        <v>28.93</v>
      </c>
      <c r="F20" s="78">
        <v>0.92500000000000004</v>
      </c>
      <c r="G20" s="77">
        <v>103.18</v>
      </c>
      <c r="H20" s="77">
        <v>101.44</v>
      </c>
      <c r="I20" s="77">
        <v>102.27</v>
      </c>
      <c r="J20" s="76">
        <v>0.94599999999999995</v>
      </c>
      <c r="K20" s="76">
        <v>18.52</v>
      </c>
      <c r="L20" s="76">
        <v>15.84</v>
      </c>
      <c r="M20" s="76">
        <v>17.13</v>
      </c>
    </row>
    <row r="21" spans="1:13" x14ac:dyDescent="0.25">
      <c r="A21" s="33" t="s">
        <v>11</v>
      </c>
      <c r="B21" s="76">
        <v>0.97199999999999998</v>
      </c>
      <c r="C21" s="105">
        <v>-0.75</v>
      </c>
      <c r="D21" s="105">
        <v>-5.4</v>
      </c>
      <c r="E21" s="105">
        <v>-3.16</v>
      </c>
      <c r="F21" s="78">
        <v>1.0920000000000001</v>
      </c>
      <c r="G21" s="77">
        <v>-41.98</v>
      </c>
      <c r="H21" s="77">
        <v>-48.36</v>
      </c>
      <c r="I21" s="77">
        <v>-45.22</v>
      </c>
      <c r="J21" s="76">
        <v>1.1100000000000001</v>
      </c>
      <c r="K21" s="76">
        <v>8.7100000000000009</v>
      </c>
      <c r="L21" s="76">
        <v>6.99</v>
      </c>
      <c r="M21" s="76">
        <v>7.89</v>
      </c>
    </row>
    <row r="22" spans="1:13" x14ac:dyDescent="0.25">
      <c r="A22" s="38" t="s">
        <v>10</v>
      </c>
      <c r="B22" s="76">
        <v>0.97799999999999998</v>
      </c>
      <c r="C22" s="105">
        <v>56.01</v>
      </c>
      <c r="D22" s="105">
        <v>45.16</v>
      </c>
      <c r="E22" s="105">
        <v>50.33</v>
      </c>
      <c r="F22" s="78">
        <v>0.95299999999999996</v>
      </c>
      <c r="G22" s="77">
        <v>51.85</v>
      </c>
      <c r="H22" s="72">
        <v>55.75</v>
      </c>
      <c r="I22" s="72">
        <v>53.83</v>
      </c>
      <c r="J22" s="76">
        <v>0.93799999999999994</v>
      </c>
      <c r="K22" s="76">
        <v>19.34</v>
      </c>
      <c r="L22" s="76">
        <v>21.3</v>
      </c>
      <c r="M22" s="76">
        <v>20.34</v>
      </c>
    </row>
    <row r="23" spans="1:13" x14ac:dyDescent="0.25">
      <c r="A23" s="32" t="s">
        <v>35</v>
      </c>
      <c r="B23" s="82">
        <v>0.86</v>
      </c>
      <c r="C23" s="105">
        <v>27.96</v>
      </c>
      <c r="D23" s="105">
        <v>25.62</v>
      </c>
      <c r="E23" s="105">
        <v>26.7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102" t="s">
        <v>20</v>
      </c>
      <c r="K23" s="102" t="s">
        <v>20</v>
      </c>
      <c r="L23" s="102" t="s">
        <v>20</v>
      </c>
      <c r="M23" s="102" t="s">
        <v>20</v>
      </c>
    </row>
    <row r="24" spans="1:13" x14ac:dyDescent="0.25">
      <c r="A24" s="32" t="s">
        <v>29</v>
      </c>
      <c r="B24" s="82">
        <v>0.95799999999999996</v>
      </c>
      <c r="C24" s="105">
        <v>55.2</v>
      </c>
      <c r="D24" s="105">
        <v>48.92</v>
      </c>
      <c r="E24" s="105">
        <v>51.93</v>
      </c>
      <c r="F24" s="103" t="s">
        <v>20</v>
      </c>
      <c r="G24" s="103" t="s">
        <v>20</v>
      </c>
      <c r="H24" s="103" t="s">
        <v>20</v>
      </c>
      <c r="I24" s="103" t="s">
        <v>20</v>
      </c>
      <c r="J24" s="102" t="s">
        <v>20</v>
      </c>
      <c r="K24" s="102" t="s">
        <v>20</v>
      </c>
      <c r="L24" s="102" t="s">
        <v>20</v>
      </c>
      <c r="M24" s="102" t="s">
        <v>20</v>
      </c>
    </row>
    <row r="25" spans="1:13" x14ac:dyDescent="0.25">
      <c r="A25" s="38" t="s">
        <v>28</v>
      </c>
      <c r="B25" s="82">
        <v>0.95399999999999996</v>
      </c>
      <c r="C25" s="105">
        <v>6.53</v>
      </c>
      <c r="D25" s="105">
        <v>10.9</v>
      </c>
      <c r="E25" s="105">
        <v>8.7200000000000006</v>
      </c>
      <c r="F25" s="103" t="s">
        <v>20</v>
      </c>
      <c r="G25" s="103" t="s">
        <v>20</v>
      </c>
      <c r="H25" s="103" t="s">
        <v>20</v>
      </c>
      <c r="I25" s="103" t="s">
        <v>20</v>
      </c>
      <c r="J25" s="102" t="s">
        <v>20</v>
      </c>
      <c r="K25" s="102" t="s">
        <v>20</v>
      </c>
      <c r="L25" s="102" t="s">
        <v>20</v>
      </c>
      <c r="M25" s="102" t="s">
        <v>20</v>
      </c>
    </row>
    <row r="26" spans="1:13" x14ac:dyDescent="0.25">
      <c r="A26" s="81" t="s">
        <v>36</v>
      </c>
      <c r="B26" s="79">
        <v>1.0649999999999999</v>
      </c>
      <c r="C26" s="105">
        <v>51.27</v>
      </c>
      <c r="D26" s="105" t="s">
        <v>48</v>
      </c>
      <c r="E26" s="105">
        <v>44.91</v>
      </c>
      <c r="F26" s="103" t="s">
        <v>20</v>
      </c>
      <c r="G26" s="103" t="s">
        <v>20</v>
      </c>
      <c r="H26" s="103" t="s">
        <v>20</v>
      </c>
      <c r="I26" s="103" t="s">
        <v>20</v>
      </c>
      <c r="J26" s="102" t="s">
        <v>20</v>
      </c>
      <c r="K26" s="102" t="s">
        <v>20</v>
      </c>
      <c r="L26" s="102" t="s">
        <v>20</v>
      </c>
      <c r="M26" s="102" t="s">
        <v>20</v>
      </c>
    </row>
    <row r="27" spans="1:13" x14ac:dyDescent="0.25">
      <c r="A27" s="74" t="s">
        <v>8</v>
      </c>
      <c r="B27" s="76">
        <v>0.94</v>
      </c>
      <c r="C27" s="105">
        <v>40.18</v>
      </c>
      <c r="D27" s="105">
        <v>31.95</v>
      </c>
      <c r="E27" s="105">
        <v>35.82</v>
      </c>
      <c r="F27" s="78">
        <v>0.93899999999999995</v>
      </c>
      <c r="G27" s="77">
        <v>23.86</v>
      </c>
      <c r="H27" s="77">
        <v>23.99</v>
      </c>
      <c r="I27" s="77">
        <v>23.93</v>
      </c>
      <c r="J27" s="76">
        <v>0.94399999999999995</v>
      </c>
      <c r="K27" s="76">
        <v>18.78</v>
      </c>
      <c r="L27" s="76">
        <v>18.260000000000002</v>
      </c>
      <c r="M27" s="76">
        <v>18.510000000000002</v>
      </c>
    </row>
    <row r="28" spans="1:13" x14ac:dyDescent="0.25">
      <c r="A28" s="74" t="s">
        <v>26</v>
      </c>
      <c r="B28" s="71">
        <v>0.94699999999999995</v>
      </c>
      <c r="C28" s="105">
        <v>31</v>
      </c>
      <c r="D28" s="105">
        <v>23.07</v>
      </c>
      <c r="E28" s="105">
        <v>26.8</v>
      </c>
      <c r="F28" s="78">
        <v>0.95</v>
      </c>
      <c r="G28" s="72">
        <v>18.37</v>
      </c>
      <c r="H28" s="72">
        <v>18.02</v>
      </c>
      <c r="I28" s="72">
        <v>18.190000000000001</v>
      </c>
      <c r="J28" s="76">
        <v>0.96</v>
      </c>
      <c r="K28" s="76">
        <v>16.16</v>
      </c>
      <c r="L28" s="76">
        <v>14.9</v>
      </c>
      <c r="M28" s="76">
        <v>15.52</v>
      </c>
    </row>
  </sheetData>
  <mergeCells count="5">
    <mergeCell ref="A1:M1"/>
    <mergeCell ref="A2:D2"/>
    <mergeCell ref="B3:E3"/>
    <mergeCell ref="F3:I3"/>
    <mergeCell ref="J3:M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showGridLines="0" workbookViewId="0">
      <selection activeCell="I21" sqref="I21"/>
    </sheetView>
  </sheetViews>
  <sheetFormatPr defaultRowHeight="12.75" x14ac:dyDescent="0.2"/>
  <cols>
    <col min="1" max="1" width="36.140625" customWidth="1"/>
    <col min="2" max="8" width="10.7109375" customWidth="1"/>
  </cols>
  <sheetData>
    <row r="1" spans="1:8" ht="15.75" x14ac:dyDescent="0.25">
      <c r="A1" s="342" t="s">
        <v>49</v>
      </c>
      <c r="B1" s="342"/>
      <c r="C1" s="342"/>
      <c r="D1" s="342"/>
      <c r="E1" s="342"/>
      <c r="F1" s="342"/>
      <c r="G1" s="107"/>
      <c r="H1" s="107"/>
    </row>
    <row r="2" spans="1:8" ht="15.75" x14ac:dyDescent="0.25">
      <c r="A2" s="110"/>
      <c r="B2" s="110"/>
      <c r="C2" s="110"/>
      <c r="D2" s="110"/>
      <c r="E2" s="110"/>
      <c r="F2" s="110"/>
      <c r="G2" s="107"/>
      <c r="H2" s="107"/>
    </row>
    <row r="3" spans="1:8" ht="15.75" x14ac:dyDescent="0.25">
      <c r="A3" s="107"/>
      <c r="B3" s="119">
        <v>1841</v>
      </c>
      <c r="C3" s="118">
        <v>1851</v>
      </c>
      <c r="D3" s="119">
        <v>1861</v>
      </c>
      <c r="E3" s="118">
        <v>1871</v>
      </c>
      <c r="F3" s="119">
        <v>1881</v>
      </c>
      <c r="G3" s="118">
        <v>1891</v>
      </c>
      <c r="H3" s="119">
        <v>1901</v>
      </c>
    </row>
    <row r="4" spans="1:8" ht="15.75" x14ac:dyDescent="0.25">
      <c r="A4" s="108" t="s">
        <v>55</v>
      </c>
      <c r="B4" s="120"/>
      <c r="C4" s="108"/>
      <c r="D4" s="120"/>
      <c r="E4" s="108"/>
      <c r="F4" s="120"/>
      <c r="G4" s="108"/>
      <c r="H4" s="120"/>
    </row>
    <row r="5" spans="1:8" ht="15.75" x14ac:dyDescent="0.25">
      <c r="A5" s="108" t="s">
        <v>56</v>
      </c>
      <c r="B5" s="120"/>
      <c r="C5" s="108"/>
      <c r="D5" s="120"/>
      <c r="E5" s="108"/>
      <c r="F5" s="120"/>
      <c r="G5" s="108"/>
      <c r="H5" s="120"/>
    </row>
    <row r="6" spans="1:8" ht="15.75" x14ac:dyDescent="0.2">
      <c r="A6" s="109" t="s">
        <v>50</v>
      </c>
      <c r="B6" s="121">
        <v>35.700000000000003</v>
      </c>
      <c r="C6" s="113">
        <v>34.9</v>
      </c>
      <c r="D6" s="121">
        <v>36.43</v>
      </c>
      <c r="E6" s="113">
        <v>35.97</v>
      </c>
      <c r="F6" s="121">
        <v>35.58</v>
      </c>
      <c r="G6" s="113">
        <v>35.22</v>
      </c>
      <c r="H6" s="121">
        <v>32.81</v>
      </c>
    </row>
    <row r="7" spans="1:8" ht="15.75" x14ac:dyDescent="0.2">
      <c r="A7" s="109" t="s">
        <v>51</v>
      </c>
      <c r="B7" s="121">
        <v>46.16</v>
      </c>
      <c r="C7" s="113">
        <v>46.13</v>
      </c>
      <c r="D7" s="121">
        <v>46.98</v>
      </c>
      <c r="E7" s="113">
        <v>46.3</v>
      </c>
      <c r="F7" s="121">
        <v>46</v>
      </c>
      <c r="G7" s="113">
        <v>45.47</v>
      </c>
      <c r="H7" s="121">
        <v>42.87</v>
      </c>
    </row>
    <row r="8" spans="1:8" ht="15.75" x14ac:dyDescent="0.2">
      <c r="A8" s="109" t="s">
        <v>52</v>
      </c>
      <c r="B8" s="121">
        <v>36.119999999999997</v>
      </c>
      <c r="C8" s="113">
        <v>35.130000000000003</v>
      </c>
      <c r="D8" s="121">
        <v>33.22</v>
      </c>
      <c r="E8" s="113">
        <v>34.22</v>
      </c>
      <c r="F8" s="121">
        <v>33.97</v>
      </c>
      <c r="G8" s="113">
        <v>33.619999999999997</v>
      </c>
      <c r="H8" s="121">
        <v>35.32</v>
      </c>
    </row>
    <row r="9" spans="1:8" ht="15.75" x14ac:dyDescent="0.2">
      <c r="A9" s="109" t="s">
        <v>53</v>
      </c>
      <c r="B9" s="121">
        <v>13.8</v>
      </c>
      <c r="C9" s="113">
        <v>14.97</v>
      </c>
      <c r="D9" s="121">
        <v>15.85</v>
      </c>
      <c r="E9" s="113">
        <v>15.37</v>
      </c>
      <c r="F9" s="121">
        <v>15.74</v>
      </c>
      <c r="G9" s="113">
        <v>16.41</v>
      </c>
      <c r="H9" s="121">
        <v>17.22</v>
      </c>
    </row>
    <row r="10" spans="1:8" ht="15.75" x14ac:dyDescent="0.2">
      <c r="A10" s="109" t="s">
        <v>54</v>
      </c>
      <c r="B10" s="122">
        <v>3.77</v>
      </c>
      <c r="C10" s="117">
        <v>3.76</v>
      </c>
      <c r="D10" s="122">
        <v>3.95</v>
      </c>
      <c r="E10" s="117">
        <v>4.1100000000000003</v>
      </c>
      <c r="F10" s="122">
        <v>4.28</v>
      </c>
      <c r="G10" s="117">
        <v>4.9400000000000004</v>
      </c>
      <c r="H10" s="122">
        <v>4.59</v>
      </c>
    </row>
    <row r="11" spans="1:8" ht="15.75" x14ac:dyDescent="0.25">
      <c r="A11" s="108" t="s">
        <v>57</v>
      </c>
      <c r="B11" s="120"/>
      <c r="C11" s="108"/>
      <c r="D11" s="120"/>
      <c r="E11" s="108"/>
      <c r="F11" s="120"/>
      <c r="G11" s="108"/>
      <c r="H11" s="120"/>
    </row>
    <row r="12" spans="1:8" ht="15.75" x14ac:dyDescent="0.25">
      <c r="A12" s="108" t="s">
        <v>58</v>
      </c>
      <c r="B12" s="120"/>
      <c r="C12" s="108"/>
      <c r="D12" s="120"/>
      <c r="E12" s="108"/>
      <c r="F12" s="120"/>
      <c r="G12" s="108"/>
      <c r="H12" s="120"/>
    </row>
    <row r="13" spans="1:8" ht="15.75" x14ac:dyDescent="0.25">
      <c r="A13" s="108" t="s">
        <v>50</v>
      </c>
      <c r="B13" s="123">
        <v>32.58</v>
      </c>
      <c r="C13" s="115">
        <v>30.86</v>
      </c>
      <c r="D13" s="123">
        <v>31.59</v>
      </c>
      <c r="E13" s="115">
        <v>33.56</v>
      </c>
      <c r="F13" s="123">
        <v>33.630000000000003</v>
      </c>
      <c r="G13" s="115">
        <v>33.31</v>
      </c>
      <c r="H13" s="123">
        <v>31.58</v>
      </c>
    </row>
    <row r="14" spans="1:8" ht="15.75" x14ac:dyDescent="0.25">
      <c r="A14" s="108" t="s">
        <v>51</v>
      </c>
      <c r="B14" s="123">
        <v>44.33</v>
      </c>
      <c r="C14" s="115">
        <v>42.25</v>
      </c>
      <c r="D14" s="123">
        <v>41.97</v>
      </c>
      <c r="E14" s="115">
        <v>43.56</v>
      </c>
      <c r="F14" s="123">
        <v>43.76</v>
      </c>
      <c r="G14" s="115">
        <v>43.56</v>
      </c>
      <c r="H14" s="123">
        <v>41.63</v>
      </c>
    </row>
    <row r="15" spans="1:8" ht="15.75" x14ac:dyDescent="0.2">
      <c r="A15" s="109" t="s">
        <v>52</v>
      </c>
      <c r="B15" s="121">
        <v>37.130000000000003</v>
      </c>
      <c r="C15" s="113">
        <v>37.090000000000003</v>
      </c>
      <c r="D15" s="121">
        <v>35.840000000000003</v>
      </c>
      <c r="E15" s="113">
        <v>33.619999999999997</v>
      </c>
      <c r="F15" s="121">
        <v>32.47</v>
      </c>
      <c r="G15" s="113">
        <v>32.96</v>
      </c>
      <c r="H15" s="121">
        <v>35.01</v>
      </c>
    </row>
    <row r="16" spans="1:8" ht="15.75" x14ac:dyDescent="0.2">
      <c r="A16" s="109" t="s">
        <v>53</v>
      </c>
      <c r="B16" s="121">
        <v>13.77</v>
      </c>
      <c r="C16" s="113">
        <v>15.65</v>
      </c>
      <c r="D16" s="121">
        <v>16.7</v>
      </c>
      <c r="E16" s="113">
        <v>16.899999999999999</v>
      </c>
      <c r="F16" s="121">
        <v>17.53</v>
      </c>
      <c r="G16" s="113">
        <v>17.190000000000001</v>
      </c>
      <c r="H16" s="121">
        <v>17.14</v>
      </c>
    </row>
    <row r="17" spans="1:8" ht="15.75" x14ac:dyDescent="0.2">
      <c r="A17" s="109" t="s">
        <v>54</v>
      </c>
      <c r="B17" s="122">
        <v>4.63</v>
      </c>
      <c r="C17" s="117">
        <v>5.01</v>
      </c>
      <c r="D17" s="122">
        <v>5.49</v>
      </c>
      <c r="E17" s="117">
        <v>5.92</v>
      </c>
      <c r="F17" s="122">
        <v>6.24</v>
      </c>
      <c r="G17" s="117">
        <v>6.3</v>
      </c>
      <c r="H17" s="122">
        <v>6.21</v>
      </c>
    </row>
    <row r="18" spans="1:8" ht="15.75" x14ac:dyDescent="0.25">
      <c r="A18" s="108" t="s">
        <v>59</v>
      </c>
      <c r="B18" s="120"/>
      <c r="C18" s="108"/>
      <c r="D18" s="120"/>
      <c r="E18" s="108"/>
      <c r="F18" s="120"/>
      <c r="G18" s="108"/>
      <c r="H18" s="120"/>
    </row>
    <row r="19" spans="1:8" ht="15.75" x14ac:dyDescent="0.25">
      <c r="A19" s="108" t="s">
        <v>60</v>
      </c>
      <c r="B19" s="120"/>
      <c r="C19" s="108"/>
      <c r="D19" s="120"/>
      <c r="E19" s="108"/>
      <c r="F19" s="120"/>
      <c r="G19" s="108"/>
      <c r="H19" s="120"/>
    </row>
    <row r="20" spans="1:8" ht="15.75" x14ac:dyDescent="0.25">
      <c r="A20" s="108" t="s">
        <v>51</v>
      </c>
      <c r="B20" s="123">
        <v>105.88</v>
      </c>
      <c r="C20" s="115">
        <v>106.9</v>
      </c>
      <c r="D20" s="123">
        <v>101.08</v>
      </c>
      <c r="E20" s="115">
        <v>100.49</v>
      </c>
      <c r="F20" s="123">
        <v>100.74</v>
      </c>
      <c r="G20" s="115">
        <v>101.2</v>
      </c>
      <c r="H20" s="123">
        <v>100.91</v>
      </c>
    </row>
    <row r="21" spans="1:8" ht="15.75" x14ac:dyDescent="0.25">
      <c r="A21" s="108" t="s">
        <v>61</v>
      </c>
      <c r="B21" s="124">
        <v>114.04</v>
      </c>
      <c r="C21" s="116">
        <v>119.93</v>
      </c>
      <c r="D21" s="124">
        <v>123.84</v>
      </c>
      <c r="E21" s="113">
        <v>112.27</v>
      </c>
      <c r="F21" s="124">
        <v>110.32</v>
      </c>
      <c r="G21" s="113">
        <v>109.33</v>
      </c>
      <c r="H21" s="124">
        <v>106.17</v>
      </c>
    </row>
    <row r="22" spans="1:8" x14ac:dyDescent="0.2">
      <c r="A22" s="111"/>
      <c r="B22" s="111"/>
      <c r="C22" s="111"/>
      <c r="D22" s="111"/>
      <c r="E22" s="111"/>
      <c r="F22" s="111"/>
      <c r="G22" s="111"/>
      <c r="H22" s="111"/>
    </row>
    <row r="23" spans="1:8" x14ac:dyDescent="0.2">
      <c r="A23" s="112" t="s">
        <v>62</v>
      </c>
      <c r="B23" s="111"/>
      <c r="C23" s="111"/>
      <c r="D23" s="111"/>
      <c r="E23" s="111"/>
      <c r="F23" s="111"/>
      <c r="G23" s="111"/>
      <c r="H23" s="111"/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2"/>
  <sheetViews>
    <sheetView workbookViewId="0">
      <selection activeCell="M15" sqref="M15"/>
    </sheetView>
  </sheetViews>
  <sheetFormatPr defaultRowHeight="12.75" x14ac:dyDescent="0.2"/>
  <cols>
    <col min="1" max="1" width="25.85546875" customWidth="1"/>
    <col min="2" max="6" width="9.5703125" bestFit="1" customWidth="1"/>
  </cols>
  <sheetData>
    <row r="1" spans="1:6" ht="15.75" x14ac:dyDescent="0.25">
      <c r="A1" s="125" t="s">
        <v>63</v>
      </c>
      <c r="B1" s="125"/>
      <c r="C1" s="125"/>
      <c r="D1" s="125"/>
      <c r="E1" s="125"/>
      <c r="F1" s="125"/>
    </row>
    <row r="2" spans="1:6" ht="15.75" x14ac:dyDescent="0.25">
      <c r="A2" s="125"/>
      <c r="B2" s="125">
        <v>1861</v>
      </c>
      <c r="C2" s="125">
        <v>1871</v>
      </c>
      <c r="D2" s="125">
        <v>1881</v>
      </c>
      <c r="E2" s="125">
        <v>1891</v>
      </c>
      <c r="F2" s="125">
        <v>1901</v>
      </c>
    </row>
    <row r="3" spans="1:6" ht="15.75" x14ac:dyDescent="0.25">
      <c r="A3" s="125" t="s">
        <v>64</v>
      </c>
      <c r="B3" s="125"/>
      <c r="C3" s="125"/>
      <c r="D3" s="125"/>
      <c r="E3" s="125"/>
      <c r="F3" s="125"/>
    </row>
    <row r="4" spans="1:6" ht="15.75" x14ac:dyDescent="0.25">
      <c r="A4" s="125" t="s">
        <v>65</v>
      </c>
      <c r="B4" s="126">
        <v>117960</v>
      </c>
      <c r="C4" s="126">
        <v>147904</v>
      </c>
      <c r="D4" s="126">
        <v>160000</v>
      </c>
      <c r="E4" s="126">
        <v>207358</v>
      </c>
      <c r="F4" s="126">
        <v>250985</v>
      </c>
    </row>
    <row r="5" spans="1:6" ht="15.75" x14ac:dyDescent="0.25">
      <c r="A5" s="125" t="s">
        <v>66</v>
      </c>
      <c r="B5" s="126"/>
      <c r="C5" s="126"/>
      <c r="D5" s="126"/>
      <c r="E5" s="126"/>
      <c r="F5" s="126"/>
    </row>
    <row r="6" spans="1:6" ht="15.75" x14ac:dyDescent="0.25">
      <c r="A6" s="125" t="s">
        <v>67</v>
      </c>
      <c r="B6" s="126">
        <v>50303</v>
      </c>
      <c r="C6" s="126">
        <v>66171</v>
      </c>
      <c r="D6" s="126">
        <v>72029</v>
      </c>
      <c r="E6" s="126">
        <v>95137</v>
      </c>
      <c r="F6" s="126">
        <v>118944</v>
      </c>
    </row>
    <row r="7" spans="1:6" ht="15.75" x14ac:dyDescent="0.25">
      <c r="A7" s="125" t="s">
        <v>68</v>
      </c>
      <c r="B7" s="126">
        <v>61877</v>
      </c>
      <c r="C7" s="126">
        <v>74467</v>
      </c>
      <c r="D7" s="126">
        <v>79785</v>
      </c>
      <c r="E7" s="126">
        <v>102061</v>
      </c>
      <c r="F7" s="126">
        <v>119528</v>
      </c>
    </row>
    <row r="8" spans="1:6" ht="15.75" x14ac:dyDescent="0.25">
      <c r="A8" s="125" t="s">
        <v>69</v>
      </c>
      <c r="B8" s="127">
        <v>5780</v>
      </c>
      <c r="C8" s="127">
        <v>7266</v>
      </c>
      <c r="D8" s="126">
        <v>8186</v>
      </c>
      <c r="E8" s="126">
        <v>10160</v>
      </c>
      <c r="F8" s="127">
        <v>12513</v>
      </c>
    </row>
    <row r="9" spans="1:6" ht="15.75" x14ac:dyDescent="0.25">
      <c r="A9" s="125"/>
      <c r="B9" s="126"/>
      <c r="C9" s="126"/>
      <c r="D9" s="126"/>
      <c r="E9" s="126"/>
      <c r="F9" s="126"/>
    </row>
    <row r="10" spans="1:6" ht="15.75" x14ac:dyDescent="0.25">
      <c r="A10" s="125" t="s">
        <v>78</v>
      </c>
      <c r="B10" s="127"/>
      <c r="C10" s="127"/>
      <c r="D10" s="126"/>
      <c r="E10" s="126"/>
      <c r="F10" s="127"/>
    </row>
    <row r="11" spans="1:6" ht="15.75" x14ac:dyDescent="0.25">
      <c r="A11" s="125" t="s">
        <v>77</v>
      </c>
      <c r="B11" s="127"/>
      <c r="C11" s="127"/>
      <c r="D11" s="126"/>
      <c r="E11" s="126"/>
      <c r="F11" s="127"/>
    </row>
    <row r="12" spans="1:6" ht="15.75" x14ac:dyDescent="0.25">
      <c r="A12" s="125" t="s">
        <v>67</v>
      </c>
      <c r="B12" s="113">
        <v>42.64</v>
      </c>
      <c r="C12" s="113">
        <v>44.74</v>
      </c>
      <c r="D12" s="113">
        <v>45.02</v>
      </c>
      <c r="E12" s="113">
        <v>45.88</v>
      </c>
      <c r="F12" s="113">
        <v>47.39</v>
      </c>
    </row>
    <row r="13" spans="1:6" ht="15.75" x14ac:dyDescent="0.25">
      <c r="A13" s="125" t="s">
        <v>68</v>
      </c>
      <c r="B13" s="115">
        <v>52.46</v>
      </c>
      <c r="C13" s="115">
        <v>50.35</v>
      </c>
      <c r="D13" s="115">
        <v>49.87</v>
      </c>
      <c r="E13" s="115">
        <v>49.22</v>
      </c>
      <c r="F13" s="115">
        <v>47.62</v>
      </c>
    </row>
    <row r="14" spans="1:6" ht="15.75" x14ac:dyDescent="0.25">
      <c r="A14" s="125" t="s">
        <v>69</v>
      </c>
      <c r="B14" s="113">
        <v>4.9000000000000004</v>
      </c>
      <c r="C14" s="113">
        <v>4.91</v>
      </c>
      <c r="D14" s="113">
        <v>5.12</v>
      </c>
      <c r="E14" s="114">
        <v>4.9000000000000004</v>
      </c>
      <c r="F14" s="113">
        <v>4.99</v>
      </c>
    </row>
    <row r="15" spans="1:6" ht="15.75" x14ac:dyDescent="0.25">
      <c r="A15" s="125"/>
      <c r="B15" s="113"/>
      <c r="C15" s="113"/>
      <c r="D15" s="113"/>
      <c r="E15" s="114"/>
      <c r="F15" s="113"/>
    </row>
    <row r="16" spans="1:6" ht="15.75" x14ac:dyDescent="0.25">
      <c r="A16" s="125" t="s">
        <v>70</v>
      </c>
      <c r="B16" s="128"/>
      <c r="C16" s="128"/>
      <c r="D16" s="128"/>
      <c r="E16" s="128"/>
      <c r="F16" s="128"/>
    </row>
    <row r="17" spans="1:13" ht="15.75" x14ac:dyDescent="0.25">
      <c r="A17" s="125" t="s">
        <v>71</v>
      </c>
      <c r="B17" s="126">
        <v>143616</v>
      </c>
      <c r="C17" s="126">
        <v>163935</v>
      </c>
      <c r="D17" s="126">
        <v>174584</v>
      </c>
      <c r="E17" s="126">
        <v>225483</v>
      </c>
      <c r="F17" s="126">
        <v>265588</v>
      </c>
    </row>
    <row r="18" spans="1:13" ht="15.75" x14ac:dyDescent="0.25">
      <c r="A18" s="125" t="s">
        <v>66</v>
      </c>
      <c r="B18" s="129"/>
      <c r="C18" s="129"/>
      <c r="D18" s="129"/>
      <c r="E18" s="129"/>
      <c r="F18" s="129"/>
    </row>
    <row r="19" spans="1:13" ht="15.75" x14ac:dyDescent="0.25">
      <c r="A19" s="125" t="s">
        <v>72</v>
      </c>
      <c r="B19" s="126">
        <v>59097</v>
      </c>
      <c r="C19" s="126">
        <v>63762</v>
      </c>
      <c r="D19" s="126">
        <v>67487</v>
      </c>
      <c r="E19" s="126">
        <v>92433</v>
      </c>
      <c r="F19" s="126">
        <v>112684</v>
      </c>
    </row>
    <row r="20" spans="1:13" ht="15.75" x14ac:dyDescent="0.25">
      <c r="A20" s="125" t="s">
        <v>73</v>
      </c>
      <c r="B20" s="127">
        <v>64466</v>
      </c>
      <c r="C20" s="127">
        <v>76489</v>
      </c>
      <c r="D20" s="127">
        <v>82089</v>
      </c>
      <c r="E20" s="127">
        <v>104962</v>
      </c>
      <c r="F20" s="126">
        <v>122188</v>
      </c>
    </row>
    <row r="21" spans="1:13" ht="15.75" x14ac:dyDescent="0.25">
      <c r="A21" s="125" t="s">
        <v>74</v>
      </c>
      <c r="B21" s="127">
        <v>20053</v>
      </c>
      <c r="C21" s="127">
        <v>23684</v>
      </c>
      <c r="D21" s="127">
        <v>25008</v>
      </c>
      <c r="E21" s="126">
        <v>28088</v>
      </c>
      <c r="F21" s="127">
        <v>30716</v>
      </c>
    </row>
    <row r="22" spans="1:13" ht="15.75" x14ac:dyDescent="0.25">
      <c r="A22" s="125"/>
      <c r="B22" s="127"/>
      <c r="C22" s="127"/>
      <c r="D22" s="127"/>
      <c r="E22" s="126"/>
      <c r="F22" s="127"/>
    </row>
    <row r="23" spans="1:13" ht="15.75" x14ac:dyDescent="0.25">
      <c r="A23" s="125" t="s">
        <v>75</v>
      </c>
      <c r="B23" s="129"/>
      <c r="C23" s="129"/>
      <c r="D23" s="129"/>
      <c r="E23" s="129"/>
      <c r="F23" s="129"/>
    </row>
    <row r="24" spans="1:13" ht="15.75" x14ac:dyDescent="0.25">
      <c r="A24" s="125" t="s">
        <v>77</v>
      </c>
      <c r="B24" s="129"/>
      <c r="C24" s="129"/>
      <c r="D24" s="129"/>
      <c r="E24" s="129"/>
      <c r="F24" s="129"/>
    </row>
    <row r="25" spans="1:13" ht="15.75" x14ac:dyDescent="0.25">
      <c r="A25" s="125" t="s">
        <v>72</v>
      </c>
      <c r="B25" s="115">
        <v>41.15</v>
      </c>
      <c r="C25" s="115">
        <v>38.9</v>
      </c>
      <c r="D25" s="115">
        <v>38.659999999999997</v>
      </c>
      <c r="E25" s="115">
        <v>40.99</v>
      </c>
      <c r="F25" s="115">
        <v>42.43</v>
      </c>
    </row>
    <row r="26" spans="1:13" ht="15.75" x14ac:dyDescent="0.25">
      <c r="A26" s="125" t="s">
        <v>73</v>
      </c>
      <c r="B26" s="115">
        <v>44.89</v>
      </c>
      <c r="C26" s="115">
        <v>46.66</v>
      </c>
      <c r="D26" s="115">
        <v>47.02</v>
      </c>
      <c r="E26" s="115">
        <v>46.55</v>
      </c>
      <c r="F26" s="115">
        <v>46.01</v>
      </c>
    </row>
    <row r="27" spans="1:13" ht="15.75" x14ac:dyDescent="0.25">
      <c r="A27" s="125" t="s">
        <v>74</v>
      </c>
      <c r="B27" s="113">
        <v>13.96</v>
      </c>
      <c r="C27" s="113">
        <v>14.45</v>
      </c>
      <c r="D27" s="113">
        <v>14.32</v>
      </c>
      <c r="E27" s="113">
        <v>12.46</v>
      </c>
      <c r="F27" s="113">
        <v>11.57</v>
      </c>
    </row>
    <row r="28" spans="1:13" ht="15.75" x14ac:dyDescent="0.25">
      <c r="A28" s="125" t="s">
        <v>76</v>
      </c>
      <c r="B28" s="130">
        <v>0.82099999999999995</v>
      </c>
      <c r="C28" s="131">
        <v>0.90200000000000002</v>
      </c>
      <c r="D28" s="131">
        <v>0.91600000000000004</v>
      </c>
      <c r="E28" s="132">
        <v>0.92</v>
      </c>
      <c r="F28" s="131">
        <v>0.94499999999999995</v>
      </c>
    </row>
    <row r="29" spans="1:13" ht="15.75" x14ac:dyDescent="0.25">
      <c r="A29" s="125"/>
      <c r="B29" s="125"/>
      <c r="C29" s="125"/>
      <c r="D29" s="125"/>
      <c r="E29" s="125"/>
      <c r="F29" s="125"/>
    </row>
    <row r="30" spans="1:13" ht="15.75" x14ac:dyDescent="0.25">
      <c r="A30" s="125" t="s">
        <v>9</v>
      </c>
      <c r="B30" s="125"/>
      <c r="C30" s="125"/>
      <c r="D30" s="125"/>
      <c r="E30" s="125"/>
      <c r="F30" s="125"/>
    </row>
    <row r="31" spans="1:13" ht="15.75" x14ac:dyDescent="0.25">
      <c r="A31" s="125"/>
      <c r="B31" s="125"/>
      <c r="C31" s="125"/>
      <c r="D31" s="125"/>
      <c r="E31" s="125"/>
      <c r="F31" s="125"/>
      <c r="M31" s="50"/>
    </row>
    <row r="32" spans="1:13" ht="15.75" x14ac:dyDescent="0.25">
      <c r="A32" s="125"/>
      <c r="B32" s="125"/>
      <c r="C32" s="125"/>
      <c r="D32" s="125"/>
      <c r="E32" s="125"/>
      <c r="F32" s="12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15"/>
  <sheetViews>
    <sheetView showGridLines="0" topLeftCell="B1" workbookViewId="0">
      <selection activeCell="E17" sqref="E17"/>
    </sheetView>
  </sheetViews>
  <sheetFormatPr defaultRowHeight="12.75" x14ac:dyDescent="0.2"/>
  <cols>
    <col min="2" max="2" width="17.140625" customWidth="1"/>
    <col min="3" max="8" width="10.7109375" customWidth="1"/>
  </cols>
  <sheetData>
    <row r="1" spans="2:8" ht="15.75" x14ac:dyDescent="0.25">
      <c r="B1" s="125" t="s">
        <v>89</v>
      </c>
      <c r="C1" s="125"/>
      <c r="D1" s="125"/>
      <c r="E1" s="125"/>
      <c r="F1" s="125"/>
      <c r="G1" s="125"/>
      <c r="H1" s="125"/>
    </row>
    <row r="2" spans="2:8" ht="15.75" x14ac:dyDescent="0.25">
      <c r="B2" s="125"/>
      <c r="C2" s="125"/>
      <c r="D2" s="125"/>
      <c r="E2" s="125"/>
      <c r="F2" s="125"/>
      <c r="G2" s="125"/>
      <c r="H2" s="125"/>
    </row>
    <row r="3" spans="2:8" ht="21.75" customHeight="1" x14ac:dyDescent="0.25">
      <c r="B3" s="125"/>
      <c r="C3" s="133">
        <v>1851</v>
      </c>
      <c r="D3" s="133">
        <v>1861</v>
      </c>
      <c r="E3" s="133">
        <v>1871</v>
      </c>
      <c r="F3" s="133">
        <v>1881</v>
      </c>
      <c r="G3" s="133">
        <v>1891</v>
      </c>
      <c r="H3" s="133">
        <v>1901</v>
      </c>
    </row>
    <row r="4" spans="2:8" ht="15.75" x14ac:dyDescent="0.25">
      <c r="B4" s="134" t="s">
        <v>79</v>
      </c>
      <c r="C4" s="125">
        <v>44.07</v>
      </c>
      <c r="D4" s="125">
        <v>50.96</v>
      </c>
      <c r="E4" s="125">
        <v>57.84</v>
      </c>
      <c r="F4" s="125">
        <v>68.7</v>
      </c>
      <c r="G4" s="125">
        <v>62.31</v>
      </c>
      <c r="H4" s="125">
        <v>61.51</v>
      </c>
    </row>
    <row r="5" spans="2:8" ht="15.75" x14ac:dyDescent="0.25">
      <c r="B5" s="134" t="s">
        <v>80</v>
      </c>
      <c r="C5" s="125">
        <v>55.93</v>
      </c>
      <c r="D5" s="125">
        <v>49.04</v>
      </c>
      <c r="E5" s="125">
        <v>42.15</v>
      </c>
      <c r="F5" s="125">
        <v>31.3</v>
      </c>
      <c r="G5" s="125">
        <v>37.69</v>
      </c>
      <c r="H5" s="125">
        <v>38.49</v>
      </c>
    </row>
    <row r="6" spans="2:8" ht="15.75" x14ac:dyDescent="0.25">
      <c r="B6" s="134" t="s">
        <v>81</v>
      </c>
      <c r="C6" s="125">
        <v>78.75</v>
      </c>
      <c r="D6" s="125">
        <v>81</v>
      </c>
      <c r="E6" s="125">
        <v>81.91</v>
      </c>
      <c r="F6" s="125">
        <v>82.83</v>
      </c>
      <c r="G6" s="125">
        <v>85.24</v>
      </c>
      <c r="H6" s="125">
        <v>85.72</v>
      </c>
    </row>
    <row r="7" spans="2:8" ht="15.75" x14ac:dyDescent="0.25">
      <c r="B7" s="134" t="s">
        <v>82</v>
      </c>
      <c r="C7" s="125">
        <v>2.4500000000000002</v>
      </c>
      <c r="D7" s="125">
        <v>2.6</v>
      </c>
      <c r="E7" s="125">
        <v>2.99</v>
      </c>
      <c r="F7" s="125">
        <v>3.07</v>
      </c>
      <c r="G7" s="125">
        <v>3.58</v>
      </c>
      <c r="H7" s="125">
        <v>3.62</v>
      </c>
    </row>
    <row r="8" spans="2:8" ht="15.75" x14ac:dyDescent="0.25">
      <c r="B8" s="134" t="s">
        <v>83</v>
      </c>
      <c r="C8" s="125">
        <v>18.170000000000002</v>
      </c>
      <c r="D8" s="125">
        <v>15.7</v>
      </c>
      <c r="E8" s="125">
        <v>14.32</v>
      </c>
      <c r="F8" s="125">
        <v>13.12</v>
      </c>
      <c r="G8" s="125">
        <v>10.039999999999999</v>
      </c>
      <c r="H8" s="125">
        <v>8.8800000000000008</v>
      </c>
    </row>
    <row r="9" spans="2:8" ht="15.75" x14ac:dyDescent="0.25">
      <c r="B9" s="134" t="s">
        <v>84</v>
      </c>
      <c r="C9" s="125">
        <v>0.03</v>
      </c>
      <c r="D9" s="125">
        <v>0.04</v>
      </c>
      <c r="E9" s="125">
        <v>0.05</v>
      </c>
      <c r="F9" s="125">
        <v>7.0000000000000007E-2</v>
      </c>
      <c r="G9" s="125">
        <v>0.08</v>
      </c>
      <c r="H9" s="125">
        <v>7.0000000000000007E-2</v>
      </c>
    </row>
    <row r="10" spans="2:8" ht="15.75" x14ac:dyDescent="0.25">
      <c r="B10" s="134" t="s">
        <v>85</v>
      </c>
      <c r="C10" s="125">
        <v>0.03</v>
      </c>
      <c r="D10" s="125">
        <v>0.03</v>
      </c>
      <c r="E10" s="125">
        <v>0.03</v>
      </c>
      <c r="F10" s="125">
        <v>0.04</v>
      </c>
      <c r="G10" s="125">
        <v>0.03</v>
      </c>
      <c r="H10" s="125">
        <v>0.03</v>
      </c>
    </row>
    <row r="11" spans="2:8" ht="15.75" x14ac:dyDescent="0.25">
      <c r="B11" s="134" t="s">
        <v>86</v>
      </c>
      <c r="C11" s="125">
        <v>0.28000000000000003</v>
      </c>
      <c r="D11" s="125">
        <v>0.28999999999999998</v>
      </c>
      <c r="E11" s="125">
        <v>0.3</v>
      </c>
      <c r="F11" s="125">
        <v>0.34</v>
      </c>
      <c r="G11" s="125">
        <v>0.4</v>
      </c>
      <c r="H11" s="125">
        <v>1.31</v>
      </c>
    </row>
    <row r="12" spans="2:8" ht="15.75" x14ac:dyDescent="0.25">
      <c r="B12" s="134" t="s">
        <v>87</v>
      </c>
      <c r="C12" s="125">
        <v>0.02</v>
      </c>
      <c r="D12" s="125">
        <v>0.02</v>
      </c>
      <c r="E12" s="125">
        <v>0.19</v>
      </c>
      <c r="F12" s="125">
        <v>0.23</v>
      </c>
      <c r="G12" s="125">
        <v>0.25</v>
      </c>
      <c r="H12" s="125">
        <v>0.01</v>
      </c>
    </row>
    <row r="13" spans="2:8" ht="15.75" x14ac:dyDescent="0.25">
      <c r="B13" s="134" t="s">
        <v>88</v>
      </c>
      <c r="C13" s="125">
        <v>0.19</v>
      </c>
      <c r="D13" s="125">
        <v>0.13</v>
      </c>
      <c r="E13" s="125">
        <v>0.21</v>
      </c>
      <c r="F13" s="125">
        <v>0.3</v>
      </c>
      <c r="G13" s="125">
        <v>0.38</v>
      </c>
      <c r="H13" s="125">
        <v>1.31</v>
      </c>
    </row>
    <row r="14" spans="2:8" ht="21" customHeight="1" x14ac:dyDescent="0.25">
      <c r="B14" s="134"/>
      <c r="C14" s="125"/>
      <c r="D14" s="125"/>
      <c r="E14" s="125"/>
      <c r="F14" s="125"/>
      <c r="G14" s="125"/>
      <c r="H14" s="125"/>
    </row>
    <row r="15" spans="2:8" ht="15.75" x14ac:dyDescent="0.25">
      <c r="B15" s="125" t="s">
        <v>9</v>
      </c>
      <c r="C15" s="125"/>
      <c r="D15" s="125"/>
      <c r="E15" s="125"/>
      <c r="F15" s="125"/>
      <c r="G15" s="125"/>
      <c r="H15" s="1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Table 1.1a</vt:lpstr>
      <vt:lpstr>Table 1.1b</vt:lpstr>
      <vt:lpstr>Table 1.1c</vt:lpstr>
      <vt:lpstr>1.2a</vt:lpstr>
      <vt:lpstr>1.2b</vt:lpstr>
      <vt:lpstr>1.2c</vt:lpstr>
      <vt:lpstr>1.3</vt:lpstr>
      <vt:lpstr>1.4</vt:lpstr>
      <vt:lpstr>1.5</vt:lpstr>
      <vt:lpstr>1.6</vt:lpstr>
      <vt:lpstr>1.7</vt:lpstr>
      <vt:lpstr>1.7b</vt:lpstr>
      <vt:lpstr>1.7c</vt:lpstr>
      <vt:lpstr>1.7d</vt:lpstr>
      <vt:lpstr>1.8a</vt:lpstr>
      <vt:lpstr>1.8b</vt:lpstr>
      <vt:lpstr>2.1</vt:lpstr>
      <vt:lpstr>2.2</vt:lpstr>
      <vt:lpstr>2.3a</vt:lpstr>
      <vt:lpstr>2.3b</vt:lpstr>
      <vt:lpstr>2.3c</vt:lpstr>
      <vt:lpstr>2.4</vt:lpstr>
      <vt:lpstr>2.5</vt:lpstr>
      <vt:lpstr>2.6</vt:lpstr>
      <vt:lpstr>2.7</vt:lpstr>
      <vt:lpstr>3.1</vt:lpstr>
      <vt:lpstr>3.2</vt:lpstr>
      <vt:lpstr>3.3</vt:lpstr>
      <vt:lpstr>3.4</vt:lpstr>
      <vt:lpstr>3.5</vt:lpstr>
      <vt:lpstr>unnumbered</vt:lpstr>
      <vt:lpstr>4.1a</vt:lpstr>
      <vt:lpstr>4.1b</vt:lpstr>
      <vt:lpstr>4.1c</vt:lpstr>
      <vt:lpstr>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 Neil</cp:lastModifiedBy>
  <dcterms:created xsi:type="dcterms:W3CDTF">2020-10-14T19:28:59Z</dcterms:created>
  <dcterms:modified xsi:type="dcterms:W3CDTF">2022-08-27T18:46:19Z</dcterms:modified>
</cp:coreProperties>
</file>